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UZAR\Desktop\"/>
    </mc:Choice>
  </mc:AlternateContent>
  <xr:revisionPtr revIDLastSave="0" documentId="13_ncr:1_{25E47872-C4DC-430A-93CB-B27D095176CB}" xr6:coauthVersionLast="47" xr6:coauthVersionMax="47" xr10:uidLastSave="{00000000-0000-0000-0000-000000000000}"/>
  <bookViews>
    <workbookView xWindow="-108" yWindow="-108" windowWidth="23256" windowHeight="12576" xr2:uid="{B05BB452-1BA3-4DE2-A57F-D44B4FB015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7" i="1" l="1"/>
  <c r="F148" i="1"/>
  <c r="F149" i="1"/>
  <c r="F146" i="1"/>
  <c r="F151" i="1"/>
  <c r="F152" i="1"/>
  <c r="F153" i="1"/>
  <c r="F150" i="1"/>
  <c r="F155" i="1"/>
  <c r="F156" i="1"/>
  <c r="F157" i="1"/>
  <c r="F154" i="1"/>
  <c r="F159" i="1"/>
  <c r="F160" i="1"/>
  <c r="F161" i="1"/>
  <c r="F158" i="1"/>
  <c r="F163" i="1"/>
  <c r="F164" i="1"/>
  <c r="F165" i="1"/>
  <c r="F162" i="1"/>
  <c r="F167" i="1"/>
  <c r="F168" i="1"/>
  <c r="F169" i="1"/>
  <c r="F166" i="1"/>
  <c r="F170" i="1"/>
  <c r="F143" i="1"/>
  <c r="F144" i="1"/>
  <c r="F145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6" i="1"/>
  <c r="F127" i="1"/>
  <c r="F125" i="1"/>
  <c r="F124" i="1"/>
  <c r="F123" i="1"/>
  <c r="F120" i="1"/>
  <c r="F121" i="1"/>
  <c r="F122" i="1"/>
  <c r="F119" i="1"/>
  <c r="F115" i="1"/>
  <c r="F116" i="1"/>
  <c r="F117" i="1"/>
  <c r="F118" i="1"/>
  <c r="F114" i="1"/>
  <c r="F110" i="1"/>
  <c r="F111" i="1"/>
  <c r="F112" i="1"/>
  <c r="F113" i="1"/>
  <c r="F109" i="1"/>
  <c r="F108" i="1"/>
  <c r="F107" i="1"/>
  <c r="F106" i="1"/>
  <c r="F105" i="1"/>
  <c r="F104" i="1"/>
  <c r="F103" i="1"/>
  <c r="F102" i="1"/>
  <c r="F101" i="1"/>
  <c r="F100" i="1"/>
  <c r="F95" i="1"/>
  <c r="F96" i="1"/>
  <c r="F97" i="1"/>
  <c r="F98" i="1"/>
  <c r="F99" i="1"/>
  <c r="F94" i="1"/>
  <c r="F92" i="1"/>
  <c r="F93" i="1"/>
  <c r="F91" i="1"/>
  <c r="F89" i="1"/>
  <c r="F90" i="1"/>
  <c r="F88" i="1"/>
  <c r="F86" i="1"/>
  <c r="F87" i="1"/>
  <c r="F85" i="1"/>
  <c r="F82" i="1"/>
  <c r="F83" i="1"/>
  <c r="F84" i="1"/>
  <c r="F81" i="1"/>
  <c r="F77" i="1"/>
  <c r="F78" i="1"/>
  <c r="F79" i="1"/>
  <c r="F80" i="1"/>
  <c r="F76" i="1"/>
  <c r="F72" i="1"/>
  <c r="F73" i="1"/>
  <c r="F74" i="1"/>
  <c r="F75" i="1"/>
  <c r="F71" i="1"/>
  <c r="F67" i="1"/>
  <c r="F68" i="1"/>
  <c r="F69" i="1"/>
  <c r="F70" i="1"/>
  <c r="F66" i="1"/>
  <c r="F62" i="1"/>
  <c r="F63" i="1"/>
  <c r="F64" i="1"/>
  <c r="F65" i="1"/>
  <c r="F61" i="1"/>
  <c r="F57" i="1"/>
  <c r="F58" i="1"/>
  <c r="F59" i="1"/>
  <c r="F60" i="1"/>
  <c r="F56" i="1"/>
  <c r="F53" i="1"/>
  <c r="F54" i="1"/>
  <c r="F55" i="1"/>
  <c r="F52" i="1"/>
  <c r="F43" i="1"/>
  <c r="F44" i="1"/>
  <c r="F45" i="1"/>
  <c r="F46" i="1"/>
  <c r="F47" i="1"/>
  <c r="F48" i="1"/>
  <c r="F49" i="1"/>
  <c r="F50" i="1"/>
  <c r="F51" i="1"/>
  <c r="F42" i="1"/>
  <c r="F33" i="1"/>
  <c r="F34" i="1"/>
  <c r="F35" i="1"/>
  <c r="F36" i="1"/>
  <c r="F37" i="1"/>
  <c r="F38" i="1"/>
  <c r="F39" i="1"/>
  <c r="F40" i="1"/>
  <c r="F41" i="1"/>
  <c r="F32" i="1"/>
  <c r="F23" i="1"/>
  <c r="F24" i="1"/>
  <c r="F25" i="1"/>
  <c r="F26" i="1"/>
  <c r="F27" i="1"/>
  <c r="F28" i="1"/>
  <c r="F29" i="1"/>
  <c r="F30" i="1"/>
  <c r="F31" i="1"/>
  <c r="F22" i="1"/>
  <c r="F13" i="1"/>
  <c r="F14" i="1"/>
  <c r="F15" i="1"/>
  <c r="F16" i="1"/>
  <c r="F17" i="1"/>
  <c r="F18" i="1"/>
  <c r="F19" i="1"/>
  <c r="F20" i="1"/>
  <c r="F21" i="1"/>
  <c r="F12" i="1"/>
  <c r="F3" i="1"/>
  <c r="F4" i="1"/>
  <c r="F5" i="1"/>
  <c r="F6" i="1"/>
  <c r="F7" i="1"/>
  <c r="F8" i="1"/>
  <c r="F9" i="1"/>
  <c r="F10" i="1"/>
  <c r="F11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2" i="1"/>
</calcChain>
</file>

<file path=xl/sharedStrings.xml><?xml version="1.0" encoding="utf-8"?>
<sst xmlns="http://schemas.openxmlformats.org/spreadsheetml/2006/main" count="176" uniqueCount="174">
  <si>
    <t>Quantity</t>
  </si>
  <si>
    <t>Total Weight (KGs)</t>
  </si>
  <si>
    <t>Unit Price</t>
  </si>
  <si>
    <t>Description</t>
  </si>
  <si>
    <t>Grams Weight</t>
  </si>
  <si>
    <t>PACKING</t>
  </si>
  <si>
    <t>LAYS F CHEESE 13G 13X80</t>
  </si>
  <si>
    <t>LAYS Y&amp;H 13G 13X80</t>
  </si>
  <si>
    <t>LAYS MASALA 13G 13X80</t>
  </si>
  <si>
    <t>LAYS SALT 13G 13X80</t>
  </si>
  <si>
    <t>LAYS PAPRIKA 13G 13X80</t>
  </si>
  <si>
    <t>LAYS F CHEESE 12G 12X80</t>
  </si>
  <si>
    <t>LAYS Y&amp;H 12G 12X80</t>
  </si>
  <si>
    <t>LAYS MASALA 12G 12X80</t>
  </si>
  <si>
    <t>LAYS SALT 12G 12X80</t>
  </si>
  <si>
    <t>LAYS PAPRIKA 12G 12X80</t>
  </si>
  <si>
    <t>LAYS F CHEESE 21G 21X48</t>
  </si>
  <si>
    <t>LAYS Y&amp;H 21G 21X48</t>
  </si>
  <si>
    <t>LAYS MASALA 21G 21X48</t>
  </si>
  <si>
    <t>LAYS SALT 21G 21X48</t>
  </si>
  <si>
    <t>LAYS PAPRIKA 21G 21X48</t>
  </si>
  <si>
    <t>LAYS F CHEESE 20G 20X48</t>
  </si>
  <si>
    <t>LAYS Y&amp;H 20G 20X48</t>
  </si>
  <si>
    <t>LAYS MASALA 20G 20X48</t>
  </si>
  <si>
    <t>LAYS SALT 20G 20X48</t>
  </si>
  <si>
    <t>LAYS PAPRIKA 20G 20X48</t>
  </si>
  <si>
    <t>LAYS F CHEESE 30G 30X30</t>
  </si>
  <si>
    <t>LAYS Y&amp;H 30G 30X30</t>
  </si>
  <si>
    <t>LAYS MASALA 30G 30X30</t>
  </si>
  <si>
    <t>LAYS SALT 30G 30X30</t>
  </si>
  <si>
    <t>LAYS PAPRIKA 30G 30X30</t>
  </si>
  <si>
    <t>LAYS F CHEESE 29G 29X30</t>
  </si>
  <si>
    <t>LAYS Y&amp;H 29G 29X30</t>
  </si>
  <si>
    <t>LAYS MASALA 29G 29X30</t>
  </si>
  <si>
    <t>LAYS SALT 29G 29X30</t>
  </si>
  <si>
    <t>LAYS PAPRIKA 29G 29X30</t>
  </si>
  <si>
    <t>LAYS F CHEESE 44G 44X24</t>
  </si>
  <si>
    <t>LAYS Y&amp;H 44G 44X24</t>
  </si>
  <si>
    <t>LAYS MASALA 44G 44X24</t>
  </si>
  <si>
    <t>LAYS SALT 44G 44X24</t>
  </si>
  <si>
    <t>LAYS PAPRIKA 44G 44X24</t>
  </si>
  <si>
    <t>LAYS F CHEESE 42G 42X24</t>
  </si>
  <si>
    <t>LAYS Y&amp;H 42G 42X24</t>
  </si>
  <si>
    <t>LAYS MASALA 42G 42X24</t>
  </si>
  <si>
    <t>LAYS SALT 42G 42X24</t>
  </si>
  <si>
    <t>LAYS PAPRIKA 42G 42X24</t>
  </si>
  <si>
    <t>LAYS F CHEESE 64G 64X16</t>
  </si>
  <si>
    <t>LAYS Y&amp;H 64G 64X16</t>
  </si>
  <si>
    <t>LAYS MASALA 64G 64X16</t>
  </si>
  <si>
    <t>LAYS SALT 64G 64X16</t>
  </si>
  <si>
    <t>LAYS PAPRIKA 64G 64X16</t>
  </si>
  <si>
    <t>LAYS F CHEESE 62G 62X16</t>
  </si>
  <si>
    <t>LAYS Y&amp;H 62G 62X16</t>
  </si>
  <si>
    <t>LAYS MASALA 62G 62X16</t>
  </si>
  <si>
    <t>LAYS SALT 62G 62X16</t>
  </si>
  <si>
    <t>LAYS PAPRIKA 62G 62X16</t>
  </si>
  <si>
    <t>LAYS F CHEESE 120G 120X12</t>
  </si>
  <si>
    <t>LAYS Y&amp;H 120G 120X12</t>
  </si>
  <si>
    <t>LAYS MASALA 120G 120X12</t>
  </si>
  <si>
    <t>LAYS SALT 120G 120X12</t>
  </si>
  <si>
    <t>LAYS F CHEESE 13G 13X64</t>
  </si>
  <si>
    <t>LAYS Y&amp;H 13G 13X64</t>
  </si>
  <si>
    <t>LAYS MASALA 13G 13X64</t>
  </si>
  <si>
    <t>LAYS SALT 13G 13X64</t>
  </si>
  <si>
    <t>LAYS PAPRIKA 13G 13X64</t>
  </si>
  <si>
    <t>LAYS F CHEESE 21G 21X36</t>
  </si>
  <si>
    <t>LAYS Y&amp;H 21G 21X36</t>
  </si>
  <si>
    <t>LAYS MASALA 21G 21X36</t>
  </si>
  <si>
    <t>LAYS SALT 21G 21X36</t>
  </si>
  <si>
    <t>LAYS PAPRIKA 21G 21X36</t>
  </si>
  <si>
    <t>LAYS F CHEESE 30G 30X24</t>
  </si>
  <si>
    <t>LAYS Y&amp;H 30G 30X24</t>
  </si>
  <si>
    <t>LAYS MASALA 30G 30X24</t>
  </si>
  <si>
    <t>LAYS SALT 30G 30X24</t>
  </si>
  <si>
    <t>LAYS PAPRIKA 30G 30X24</t>
  </si>
  <si>
    <t>LAYS F CHEESE 44G 44X16</t>
  </si>
  <si>
    <t>LAYS Y&amp;H 44G 44X16</t>
  </si>
  <si>
    <t>LAYS MASALA 44G 44X16</t>
  </si>
  <si>
    <t>LAYS SALT 44G 44X16</t>
  </si>
  <si>
    <t>LAYS PAPRIKA 44G 44X16</t>
  </si>
  <si>
    <t>LAYS F CHEESE 64G 64X12</t>
  </si>
  <si>
    <t>LAYS Y&amp;H 64G 64X12</t>
  </si>
  <si>
    <t>LAYS MASALA 64G 64X12</t>
  </si>
  <si>
    <t>LAYS SALT 64G 64X12</t>
  </si>
  <si>
    <t>LAYS PAPRIKA 64G 64X12</t>
  </si>
  <si>
    <t>LAYS WAVY BBQ 18G 18X48</t>
  </si>
  <si>
    <t>LAYS WAVY BBQ 17G 17X48</t>
  </si>
  <si>
    <t>LAYS WAVY FLAMING HOT 18G 18X48</t>
  </si>
  <si>
    <t>LAYS WAVY MEXICAN CHILI 18G 18X48</t>
  </si>
  <si>
    <t>LAYS WAVY BBQ 27G 27X36</t>
  </si>
  <si>
    <t>LAYS WAVY FLAMING HOT 27G 27X36</t>
  </si>
  <si>
    <t>LAYS WAVY MEXICAN CHILI 27G 27X36</t>
  </si>
  <si>
    <t>LAYS WAVY BBQ 46G 46X16</t>
  </si>
  <si>
    <t>LAYS WAVY FLAMING HOT 46G 46X16</t>
  </si>
  <si>
    <t>LAYS WAVY MEXICAN CHILI 46G 46X16</t>
  </si>
  <si>
    <t>LAYS WAVY BBQ 71G 71X12</t>
  </si>
  <si>
    <t>LAYS WAVY FLAMING HOT 71G 71X12</t>
  </si>
  <si>
    <t>LAYS WAVY MEXICAN CHILI 71G 71X12</t>
  </si>
  <si>
    <t>LAYS WAVY BBQ 46G 46X24</t>
  </si>
  <si>
    <t>LAYS WAVY FLAMING HOT 46G 46X24</t>
  </si>
  <si>
    <t>LAYS WAVY MEXICAN CHILI 46G 46X24</t>
  </si>
  <si>
    <t>LAYS WAVY BBQ 44G 44X24</t>
  </si>
  <si>
    <t>LAYS WAVY FLAMING HOT 44G 44X24</t>
  </si>
  <si>
    <t>LAYS WAVY MEXICAN CHILI 44G 44X24</t>
  </si>
  <si>
    <t>LAYS WAVY BLACK SALT 18 G 18X48</t>
  </si>
  <si>
    <t>LAYS WAVY BLACK SALT 26 G 26X36</t>
  </si>
  <si>
    <t>LAYS WAVY BLACK SALT 43 G 43X24</t>
  </si>
  <si>
    <t>LAYS SALT &amp; VINEGAR 17G 17X48</t>
  </si>
  <si>
    <t>LAYS SALT &amp; VINEGAR 30G 30X24</t>
  </si>
  <si>
    <t>LAYS SALT &amp; VINEGAR 45G 45X16</t>
  </si>
  <si>
    <t>LAYS KETCHUP 17G 17X48</t>
  </si>
  <si>
    <t>LAYS KETCHUP 30G 30X24</t>
  </si>
  <si>
    <t>LAYS KETCHUP 45G 45X16</t>
  </si>
  <si>
    <t>KURKURE RED CHILLI 19G 19X48</t>
  </si>
  <si>
    <t>KURKURE CHUTNEY CHASKA 19G 19X48</t>
  </si>
  <si>
    <t>KURKURE CHUTNEY CHASKA 18G 18X48</t>
  </si>
  <si>
    <t>KURKURE TOOFAANI MIRCH 19G 19X48</t>
  </si>
  <si>
    <t>KURKURE TOOFANI MASALA 19G 19X48</t>
  </si>
  <si>
    <t>KURKURE RED CHILLI 41G 41X32</t>
  </si>
  <si>
    <t>KURKURE CHUTNEY CHASKA 41G 41X32</t>
  </si>
  <si>
    <t>KURKURE TOOFAANI MIRCH 41G 41X32</t>
  </si>
  <si>
    <t>KURKURE TOOFANI MASALA 41G 41X32</t>
  </si>
  <si>
    <t>KURKURE RED CHILLI 41G 41X24</t>
  </si>
  <si>
    <t>KURKURE CHUTNEY CHASKA 41G 41X24</t>
  </si>
  <si>
    <t>KURKURE TOOFAANI MIRCH 41G 41X24</t>
  </si>
  <si>
    <t>KURKURE TOOFANI MASALA 41G 41X24</t>
  </si>
  <si>
    <t>KURKURE RED CHILLI 70G 70X16</t>
  </si>
  <si>
    <t>KURKURE CHUTNEY CHASKA 70G 70X16</t>
  </si>
  <si>
    <t>KURKURE RED CHILLI 70G 70X20</t>
  </si>
  <si>
    <t>KURKURE CHUTNEY CHASKA 70G 70X20</t>
  </si>
  <si>
    <t>CHEETOS BITES CHKN VEG 14G 14X36</t>
  </si>
  <si>
    <t>CHEETOS BITES CHKN VEG 14G 14X64</t>
  </si>
  <si>
    <t>CHEETOS BITES CHKN VEG 21G 21X36</t>
  </si>
  <si>
    <t>CHEETOS PUFF KETCHUP 6G 6X80</t>
  </si>
  <si>
    <t>CHEETOS PUFF KETCHUP 6G 6X96</t>
  </si>
  <si>
    <t>CHEETOS PUFF KETCHUP 14G 14X48</t>
  </si>
  <si>
    <t>CHEETOS PUFF KETCHUP 14G 14X64</t>
  </si>
  <si>
    <t>CHEETOS OS CHEESE 7G 7X80</t>
  </si>
  <si>
    <t>CHEETOS OS CHEESE 14G 14X48</t>
  </si>
  <si>
    <t>CHEETOS OS CHEESE 14G 14X64</t>
  </si>
  <si>
    <t>CHEETOS OS CHEESE 21G 21X36</t>
  </si>
  <si>
    <t>CHEETOS CRUN RFH 27G 27X36</t>
  </si>
  <si>
    <t>CHEETOS CRUN RFH 46G 46X24</t>
  </si>
  <si>
    <t>CHEETOS CRUN RFH 85G 85X12</t>
  </si>
  <si>
    <t>CHEETOS TUBES SALT 5G 5X64</t>
  </si>
  <si>
    <t>CHEETOS TUBES MASALA 5G 5X64</t>
  </si>
  <si>
    <t>CHEETOS POPPERS SALT 5G 5X64</t>
  </si>
  <si>
    <t>CHEETOS POPPERS MASALA 5G 5X64</t>
  </si>
  <si>
    <t>CHEETOS TUBES SALT 5G 5X96</t>
  </si>
  <si>
    <t>CHEETOS TUBES MASALA 5G 5X96</t>
  </si>
  <si>
    <t>CHEETOS POPPERS SALT 5G 5X96</t>
  </si>
  <si>
    <t>CHEETOS POPPERS MASALA 5G 5X96</t>
  </si>
  <si>
    <t>CHEETOS TUBES MASALA 12G 12X36</t>
  </si>
  <si>
    <t>CHEETOS POPPERS MASALA 12G 12X36</t>
  </si>
  <si>
    <t>CHEETOS TUBES SALT 12G 12X36</t>
  </si>
  <si>
    <t>CHEETOS POPPERS SALT 12G 12X36</t>
  </si>
  <si>
    <t>CHEETOS TUBES SALT 10G 10X36</t>
  </si>
  <si>
    <t>CHEETOS TUBES MASALA 10G 10X36</t>
  </si>
  <si>
    <t>CHEETOS POPPERS SALT 10G 10X36</t>
  </si>
  <si>
    <t>CHEETOS POPPERS MASALA 10G 10X36</t>
  </si>
  <si>
    <t>CHEETOS TUBES SALT 28G 28X12</t>
  </si>
  <si>
    <t>CHEETOS TUBES MASALA 28G 28X12</t>
  </si>
  <si>
    <t>CHEETOS POPPERS SALT 28G 28X12</t>
  </si>
  <si>
    <t>CHEETOS POPPERS MASALA 28G 28X12</t>
  </si>
  <si>
    <t>CHEETOS TUBES SALT 28G 28X24</t>
  </si>
  <si>
    <t>CHEETOS TUBES MASALA 28G 28X24</t>
  </si>
  <si>
    <t>CHEETOS POPPERS SALT 28G 28X24</t>
  </si>
  <si>
    <t>CHEETOS POPPERS MASALA 28G 28X24</t>
  </si>
  <si>
    <t>CHEETOS TUBES SALT 10G 10X64</t>
  </si>
  <si>
    <t>CHEETOS TUBES MASALA 10G 10X64</t>
  </si>
  <si>
    <t>CHEETOS POPPERS SALT 10G 10X64</t>
  </si>
  <si>
    <t>CHEETOS POPPERS MASALA 10G 10X64</t>
  </si>
  <si>
    <t>KURKURE NIMKO MIX 36G 36X48</t>
  </si>
  <si>
    <t>Sale Price/Carton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</si>
</sst>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6903-D6A7-4357-8EFD-75E5BC293B58}">
  <dimension ref="A1:G170"/>
  <sheetViews>
    <sheetView tabSelected="1" zoomScale="120" zoomScaleNormal="120" workbookViewId="0">
      <selection activeCell="G3" sqref="G3"/>
    </sheetView>
  </sheetViews>
  <sheetFormatPr defaultRowHeight="14.4" x14ac:dyDescent="0.3"/>
  <cols>
    <col min="1" max="1" width="34.33203125" bestFit="1" customWidth="1"/>
    <col min="2" max="3" width="18.33203125" customWidth="1"/>
    <col min="4" max="4" width="22.5546875" customWidth="1"/>
    <col min="5" max="5" width="23.88671875" customWidth="1"/>
    <col min="6" max="6" width="15.44140625" customWidth="1"/>
    <col min="7" max="7" width="17.44140625" bestFit="1" customWidth="1"/>
  </cols>
  <sheetData>
    <row r="1" spans="1:7" s="1" customFormat="1" ht="36.75" customHeight="1" x14ac:dyDescent="0.3">
      <c r="A1" s="1" t="s">
        <v>3</v>
      </c>
      <c r="B1" s="1" t="s">
        <v>0</v>
      </c>
      <c r="C1" s="1" t="s">
        <v>5</v>
      </c>
      <c r="D1" s="1" t="s">
        <v>4</v>
      </c>
      <c r="E1" s="1" t="s">
        <v>1</v>
      </c>
      <c r="F1" s="1" t="s">
        <v>2</v>
      </c>
      <c r="G1" s="1" t="s">
        <v>173</v>
      </c>
    </row>
    <row r="2" spans="1:7" x14ac:dyDescent="0.3">
      <c r="A2" t="s">
        <v>6</v>
      </c>
      <c r="C2" s="2">
        <v>80</v>
      </c>
      <c r="D2" s="2">
        <v>13</v>
      </c>
      <c r="E2" s="2">
        <f>C2*D2</f>
        <v>1040</v>
      </c>
      <c r="F2" s="3">
        <f>G2/80</f>
        <v>14.580375</v>
      </c>
      <c r="G2" s="3">
        <v>1166.43</v>
      </c>
    </row>
    <row r="3" spans="1:7" x14ac:dyDescent="0.3">
      <c r="A3" t="s">
        <v>7</v>
      </c>
      <c r="C3" s="2">
        <v>80</v>
      </c>
      <c r="D3" s="2">
        <v>13</v>
      </c>
      <c r="E3" s="2">
        <f t="shared" ref="E3:E66" si="0">C3*D3</f>
        <v>1040</v>
      </c>
      <c r="F3" s="3">
        <f t="shared" ref="F3:F11" si="1">G3/80</f>
        <v>14.580375</v>
      </c>
      <c r="G3" s="3">
        <v>1166.43</v>
      </c>
    </row>
    <row r="4" spans="1:7" x14ac:dyDescent="0.3">
      <c r="A4" t="s">
        <v>8</v>
      </c>
      <c r="C4" s="2">
        <v>80</v>
      </c>
      <c r="D4" s="2">
        <v>13</v>
      </c>
      <c r="E4" s="2">
        <f t="shared" si="0"/>
        <v>1040</v>
      </c>
      <c r="F4" s="3">
        <f t="shared" si="1"/>
        <v>14.580375</v>
      </c>
      <c r="G4" s="3">
        <v>1166.43</v>
      </c>
    </row>
    <row r="5" spans="1:7" x14ac:dyDescent="0.3">
      <c r="A5" t="s">
        <v>9</v>
      </c>
      <c r="C5" s="2">
        <v>80</v>
      </c>
      <c r="D5" s="2">
        <v>13</v>
      </c>
      <c r="E5" s="2">
        <f t="shared" si="0"/>
        <v>1040</v>
      </c>
      <c r="F5" s="3">
        <f t="shared" si="1"/>
        <v>14.580375</v>
      </c>
      <c r="G5" s="3">
        <v>1166.43</v>
      </c>
    </row>
    <row r="6" spans="1:7" x14ac:dyDescent="0.3">
      <c r="A6" t="s">
        <v>10</v>
      </c>
      <c r="C6" s="2">
        <v>80</v>
      </c>
      <c r="D6" s="2">
        <v>13</v>
      </c>
      <c r="E6" s="2">
        <f t="shared" si="0"/>
        <v>1040</v>
      </c>
      <c r="F6" s="3">
        <f t="shared" si="1"/>
        <v>14.580375</v>
      </c>
      <c r="G6" s="3">
        <v>1166.43</v>
      </c>
    </row>
    <row r="7" spans="1:7" x14ac:dyDescent="0.3">
      <c r="A7" t="s">
        <v>11</v>
      </c>
      <c r="C7" s="2">
        <v>80</v>
      </c>
      <c r="D7" s="2">
        <v>12</v>
      </c>
      <c r="E7" s="2">
        <f t="shared" si="0"/>
        <v>960</v>
      </c>
      <c r="F7" s="3">
        <f t="shared" si="1"/>
        <v>14.580375</v>
      </c>
      <c r="G7" s="3">
        <v>1166.43</v>
      </c>
    </row>
    <row r="8" spans="1:7" x14ac:dyDescent="0.3">
      <c r="A8" t="s">
        <v>12</v>
      </c>
      <c r="C8" s="2">
        <v>80</v>
      </c>
      <c r="D8" s="2">
        <v>12</v>
      </c>
      <c r="E8" s="2">
        <f t="shared" si="0"/>
        <v>960</v>
      </c>
      <c r="F8" s="3">
        <f t="shared" si="1"/>
        <v>14.580375</v>
      </c>
      <c r="G8" s="3">
        <v>1166.43</v>
      </c>
    </row>
    <row r="9" spans="1:7" x14ac:dyDescent="0.3">
      <c r="A9" t="s">
        <v>13</v>
      </c>
      <c r="C9" s="2">
        <v>80</v>
      </c>
      <c r="D9" s="2">
        <v>12</v>
      </c>
      <c r="E9" s="2">
        <f t="shared" si="0"/>
        <v>960</v>
      </c>
      <c r="F9" s="3">
        <f t="shared" si="1"/>
        <v>14.580375</v>
      </c>
      <c r="G9" s="3">
        <v>1166.43</v>
      </c>
    </row>
    <row r="10" spans="1:7" x14ac:dyDescent="0.3">
      <c r="A10" t="s">
        <v>14</v>
      </c>
      <c r="C10" s="2">
        <v>80</v>
      </c>
      <c r="D10" s="2">
        <v>12</v>
      </c>
      <c r="E10" s="2">
        <f t="shared" si="0"/>
        <v>960</v>
      </c>
      <c r="F10" s="3">
        <f t="shared" si="1"/>
        <v>14.580375</v>
      </c>
      <c r="G10" s="3">
        <v>1166.43</v>
      </c>
    </row>
    <row r="11" spans="1:7" x14ac:dyDescent="0.3">
      <c r="A11" t="s">
        <v>15</v>
      </c>
      <c r="C11" s="2">
        <v>80</v>
      </c>
      <c r="D11" s="2">
        <v>12</v>
      </c>
      <c r="E11" s="2">
        <f t="shared" si="0"/>
        <v>960</v>
      </c>
      <c r="F11" s="3">
        <f t="shared" si="1"/>
        <v>14.580375</v>
      </c>
      <c r="G11" s="3">
        <v>1166.43</v>
      </c>
    </row>
    <row r="12" spans="1:7" x14ac:dyDescent="0.3">
      <c r="A12" t="s">
        <v>16</v>
      </c>
      <c r="C12" s="2">
        <v>48</v>
      </c>
      <c r="D12" s="2">
        <v>21</v>
      </c>
      <c r="E12" s="2">
        <f t="shared" si="0"/>
        <v>1008</v>
      </c>
      <c r="F12" s="3">
        <f>G12/48</f>
        <v>21.594675308181849</v>
      </c>
      <c r="G12" s="3">
        <v>1036.5444147927287</v>
      </c>
    </row>
    <row r="13" spans="1:7" x14ac:dyDescent="0.3">
      <c r="A13" t="s">
        <v>17</v>
      </c>
      <c r="C13" s="2">
        <v>48</v>
      </c>
      <c r="D13" s="2">
        <v>21</v>
      </c>
      <c r="E13" s="2">
        <f t="shared" si="0"/>
        <v>1008</v>
      </c>
      <c r="F13" s="3">
        <f t="shared" ref="F13:F21" si="2">G13/48</f>
        <v>21.594675308181849</v>
      </c>
      <c r="G13" s="3">
        <v>1036.5444147927287</v>
      </c>
    </row>
    <row r="14" spans="1:7" x14ac:dyDescent="0.3">
      <c r="A14" t="s">
        <v>18</v>
      </c>
      <c r="C14" s="2">
        <v>48</v>
      </c>
      <c r="D14" s="2">
        <v>21</v>
      </c>
      <c r="E14" s="2">
        <f t="shared" si="0"/>
        <v>1008</v>
      </c>
      <c r="F14" s="3">
        <f t="shared" si="2"/>
        <v>21.594675308181849</v>
      </c>
      <c r="G14" s="3">
        <v>1036.5444147927287</v>
      </c>
    </row>
    <row r="15" spans="1:7" x14ac:dyDescent="0.3">
      <c r="A15" t="s">
        <v>19</v>
      </c>
      <c r="C15" s="2">
        <v>48</v>
      </c>
      <c r="D15" s="2">
        <v>21</v>
      </c>
      <c r="E15" s="2">
        <f t="shared" si="0"/>
        <v>1008</v>
      </c>
      <c r="F15" s="3">
        <f t="shared" si="2"/>
        <v>21.594675308181849</v>
      </c>
      <c r="G15" s="3">
        <v>1036.5444147927287</v>
      </c>
    </row>
    <row r="16" spans="1:7" x14ac:dyDescent="0.3">
      <c r="A16" t="s">
        <v>20</v>
      </c>
      <c r="C16" s="2">
        <v>48</v>
      </c>
      <c r="D16" s="2">
        <v>21</v>
      </c>
      <c r="E16" s="2">
        <f t="shared" si="0"/>
        <v>1008</v>
      </c>
      <c r="F16" s="3">
        <f t="shared" si="2"/>
        <v>21.594675308181849</v>
      </c>
      <c r="G16" s="3">
        <v>1036.5444147927287</v>
      </c>
    </row>
    <row r="17" spans="1:7" x14ac:dyDescent="0.3">
      <c r="A17" t="s">
        <v>21</v>
      </c>
      <c r="C17" s="2">
        <v>48</v>
      </c>
      <c r="D17" s="2">
        <v>20</v>
      </c>
      <c r="E17" s="2">
        <f t="shared" si="0"/>
        <v>960</v>
      </c>
      <c r="F17" s="3">
        <f t="shared" si="2"/>
        <v>21.594675308181849</v>
      </c>
      <c r="G17" s="3">
        <v>1036.5444147927287</v>
      </c>
    </row>
    <row r="18" spans="1:7" x14ac:dyDescent="0.3">
      <c r="A18" t="s">
        <v>22</v>
      </c>
      <c r="C18" s="2">
        <v>48</v>
      </c>
      <c r="D18" s="2">
        <v>20</v>
      </c>
      <c r="E18" s="2">
        <f t="shared" si="0"/>
        <v>960</v>
      </c>
      <c r="F18" s="3">
        <f t="shared" si="2"/>
        <v>21.594675308181849</v>
      </c>
      <c r="G18" s="3">
        <v>1036.5444147927287</v>
      </c>
    </row>
    <row r="19" spans="1:7" x14ac:dyDescent="0.3">
      <c r="A19" t="s">
        <v>23</v>
      </c>
      <c r="C19" s="2">
        <v>48</v>
      </c>
      <c r="D19" s="2">
        <v>20</v>
      </c>
      <c r="E19" s="2">
        <f t="shared" si="0"/>
        <v>960</v>
      </c>
      <c r="F19" s="3">
        <f t="shared" si="2"/>
        <v>21.594675308181849</v>
      </c>
      <c r="G19" s="3">
        <v>1036.5444147927287</v>
      </c>
    </row>
    <row r="20" spans="1:7" x14ac:dyDescent="0.3">
      <c r="A20" t="s">
        <v>24</v>
      </c>
      <c r="C20" s="2">
        <v>48</v>
      </c>
      <c r="D20" s="2">
        <v>20</v>
      </c>
      <c r="E20" s="2">
        <f t="shared" si="0"/>
        <v>960</v>
      </c>
      <c r="F20" s="3">
        <f t="shared" si="2"/>
        <v>21.594675308181849</v>
      </c>
      <c r="G20" s="3">
        <v>1036.5444147927287</v>
      </c>
    </row>
    <row r="21" spans="1:7" x14ac:dyDescent="0.3">
      <c r="A21" t="s">
        <v>25</v>
      </c>
      <c r="C21" s="2">
        <v>48</v>
      </c>
      <c r="D21" s="2">
        <v>20</v>
      </c>
      <c r="E21" s="2">
        <f t="shared" si="0"/>
        <v>960</v>
      </c>
      <c r="F21" s="3">
        <f t="shared" si="2"/>
        <v>21.594675308181849</v>
      </c>
      <c r="G21" s="3">
        <v>1036.5444147927287</v>
      </c>
    </row>
    <row r="22" spans="1:7" x14ac:dyDescent="0.3">
      <c r="A22" t="s">
        <v>26</v>
      </c>
      <c r="C22" s="2">
        <v>30</v>
      </c>
      <c r="D22" s="2">
        <v>30</v>
      </c>
      <c r="E22" s="2">
        <f t="shared" si="0"/>
        <v>900</v>
      </c>
      <c r="F22" s="3">
        <f>G22/30</f>
        <v>28.842399638985164</v>
      </c>
      <c r="G22" s="3">
        <v>865.2719891695549</v>
      </c>
    </row>
    <row r="23" spans="1:7" x14ac:dyDescent="0.3">
      <c r="A23" t="s">
        <v>27</v>
      </c>
      <c r="C23" s="2">
        <v>30</v>
      </c>
      <c r="D23" s="2">
        <v>30</v>
      </c>
      <c r="E23" s="2">
        <f t="shared" si="0"/>
        <v>900</v>
      </c>
      <c r="F23" s="3">
        <f t="shared" ref="F23:F31" si="3">G23/30</f>
        <v>28.842399638985164</v>
      </c>
      <c r="G23" s="3">
        <v>865.2719891695549</v>
      </c>
    </row>
    <row r="24" spans="1:7" x14ac:dyDescent="0.3">
      <c r="A24" t="s">
        <v>28</v>
      </c>
      <c r="C24" s="2">
        <v>30</v>
      </c>
      <c r="D24" s="2">
        <v>30</v>
      </c>
      <c r="E24" s="2">
        <f t="shared" si="0"/>
        <v>900</v>
      </c>
      <c r="F24" s="3">
        <f t="shared" si="3"/>
        <v>28.842399638985164</v>
      </c>
      <c r="G24" s="3">
        <v>865.2719891695549</v>
      </c>
    </row>
    <row r="25" spans="1:7" x14ac:dyDescent="0.3">
      <c r="A25" t="s">
        <v>29</v>
      </c>
      <c r="C25" s="2">
        <v>30</v>
      </c>
      <c r="D25" s="2">
        <v>30</v>
      </c>
      <c r="E25" s="2">
        <f t="shared" si="0"/>
        <v>900</v>
      </c>
      <c r="F25" s="3">
        <f t="shared" si="3"/>
        <v>28.842399638985164</v>
      </c>
      <c r="G25" s="3">
        <v>865.2719891695549</v>
      </c>
    </row>
    <row r="26" spans="1:7" x14ac:dyDescent="0.3">
      <c r="A26" t="s">
        <v>30</v>
      </c>
      <c r="C26" s="2">
        <v>30</v>
      </c>
      <c r="D26" s="2">
        <v>30</v>
      </c>
      <c r="E26" s="2">
        <f t="shared" si="0"/>
        <v>900</v>
      </c>
      <c r="F26" s="3">
        <f t="shared" si="3"/>
        <v>28.842399638985164</v>
      </c>
      <c r="G26" s="3">
        <v>865.2719891695549</v>
      </c>
    </row>
    <row r="27" spans="1:7" x14ac:dyDescent="0.3">
      <c r="A27" t="s">
        <v>31</v>
      </c>
      <c r="C27" s="2">
        <v>30</v>
      </c>
      <c r="D27" s="2">
        <v>29</v>
      </c>
      <c r="E27" s="2">
        <f t="shared" si="0"/>
        <v>870</v>
      </c>
      <c r="F27" s="3">
        <f t="shared" si="3"/>
        <v>28.842399638985164</v>
      </c>
      <c r="G27" s="3">
        <v>865.2719891695549</v>
      </c>
    </row>
    <row r="28" spans="1:7" x14ac:dyDescent="0.3">
      <c r="A28" t="s">
        <v>32</v>
      </c>
      <c r="C28" s="2">
        <v>30</v>
      </c>
      <c r="D28" s="2">
        <v>29</v>
      </c>
      <c r="E28" s="2">
        <f t="shared" si="0"/>
        <v>870</v>
      </c>
      <c r="F28" s="3">
        <f t="shared" si="3"/>
        <v>28.842399638985164</v>
      </c>
      <c r="G28" s="3">
        <v>865.2719891695549</v>
      </c>
    </row>
    <row r="29" spans="1:7" x14ac:dyDescent="0.3">
      <c r="A29" t="s">
        <v>33</v>
      </c>
      <c r="C29" s="2">
        <v>30</v>
      </c>
      <c r="D29" s="2">
        <v>29</v>
      </c>
      <c r="E29" s="2">
        <f t="shared" si="0"/>
        <v>870</v>
      </c>
      <c r="F29" s="3">
        <f t="shared" si="3"/>
        <v>28.842399638985164</v>
      </c>
      <c r="G29" s="3">
        <v>865.2719891695549</v>
      </c>
    </row>
    <row r="30" spans="1:7" x14ac:dyDescent="0.3">
      <c r="A30" t="s">
        <v>34</v>
      </c>
      <c r="C30" s="2">
        <v>30</v>
      </c>
      <c r="D30" s="2">
        <v>29</v>
      </c>
      <c r="E30" s="2">
        <f t="shared" si="0"/>
        <v>870</v>
      </c>
      <c r="F30" s="3">
        <f t="shared" si="3"/>
        <v>28.842399638985164</v>
      </c>
      <c r="G30" s="3">
        <v>865.2719891695549</v>
      </c>
    </row>
    <row r="31" spans="1:7" x14ac:dyDescent="0.3">
      <c r="A31" t="s">
        <v>35</v>
      </c>
      <c r="C31" s="2">
        <v>30</v>
      </c>
      <c r="D31" s="2">
        <v>29</v>
      </c>
      <c r="E31" s="2">
        <f t="shared" si="0"/>
        <v>870</v>
      </c>
      <c r="F31" s="3">
        <f t="shared" si="3"/>
        <v>28.842399638985164</v>
      </c>
      <c r="G31" s="3">
        <v>865.2719891695549</v>
      </c>
    </row>
    <row r="32" spans="1:7" x14ac:dyDescent="0.3">
      <c r="A32" t="s">
        <v>36</v>
      </c>
      <c r="C32" s="2">
        <v>24</v>
      </c>
      <c r="D32" s="2">
        <v>44</v>
      </c>
      <c r="E32" s="2">
        <f t="shared" si="0"/>
        <v>1056</v>
      </c>
      <c r="F32" s="3">
        <f>G32/24</f>
        <v>43.078788893443097</v>
      </c>
      <c r="G32" s="3">
        <v>1033.8909334426344</v>
      </c>
    </row>
    <row r="33" spans="1:7" x14ac:dyDescent="0.3">
      <c r="A33" t="s">
        <v>37</v>
      </c>
      <c r="C33" s="2">
        <v>24</v>
      </c>
      <c r="D33" s="2">
        <v>44</v>
      </c>
      <c r="E33" s="2">
        <f t="shared" si="0"/>
        <v>1056</v>
      </c>
      <c r="F33" s="3">
        <f t="shared" ref="F33:F41" si="4">G33/24</f>
        <v>43.078788893443097</v>
      </c>
      <c r="G33" s="3">
        <v>1033.8909334426344</v>
      </c>
    </row>
    <row r="34" spans="1:7" x14ac:dyDescent="0.3">
      <c r="A34" t="s">
        <v>38</v>
      </c>
      <c r="C34" s="2">
        <v>24</v>
      </c>
      <c r="D34" s="2">
        <v>44</v>
      </c>
      <c r="E34" s="2">
        <f t="shared" si="0"/>
        <v>1056</v>
      </c>
      <c r="F34" s="3">
        <f t="shared" si="4"/>
        <v>43.078788893443097</v>
      </c>
      <c r="G34" s="3">
        <v>1033.8909334426344</v>
      </c>
    </row>
    <row r="35" spans="1:7" x14ac:dyDescent="0.3">
      <c r="A35" t="s">
        <v>39</v>
      </c>
      <c r="C35" s="2">
        <v>24</v>
      </c>
      <c r="D35" s="2">
        <v>44</v>
      </c>
      <c r="E35" s="2">
        <f t="shared" si="0"/>
        <v>1056</v>
      </c>
      <c r="F35" s="3">
        <f t="shared" si="4"/>
        <v>43.078788893443097</v>
      </c>
      <c r="G35" s="3">
        <v>1033.8909334426344</v>
      </c>
    </row>
    <row r="36" spans="1:7" x14ac:dyDescent="0.3">
      <c r="A36" t="s">
        <v>40</v>
      </c>
      <c r="C36" s="2">
        <v>24</v>
      </c>
      <c r="D36" s="2">
        <v>44</v>
      </c>
      <c r="E36" s="2">
        <f t="shared" si="0"/>
        <v>1056</v>
      </c>
      <c r="F36" s="3">
        <f t="shared" si="4"/>
        <v>43.078788893443097</v>
      </c>
      <c r="G36" s="3">
        <v>1033.8909334426344</v>
      </c>
    </row>
    <row r="37" spans="1:7" x14ac:dyDescent="0.3">
      <c r="A37" t="s">
        <v>41</v>
      </c>
      <c r="C37" s="2">
        <v>24</v>
      </c>
      <c r="D37" s="2">
        <v>42</v>
      </c>
      <c r="E37" s="2">
        <f t="shared" si="0"/>
        <v>1008</v>
      </c>
      <c r="F37" s="3">
        <f t="shared" si="4"/>
        <v>43.078788893443097</v>
      </c>
      <c r="G37" s="3">
        <v>1033.8909334426344</v>
      </c>
    </row>
    <row r="38" spans="1:7" x14ac:dyDescent="0.3">
      <c r="A38" t="s">
        <v>42</v>
      </c>
      <c r="C38" s="2">
        <v>24</v>
      </c>
      <c r="D38" s="2">
        <v>42</v>
      </c>
      <c r="E38" s="2">
        <f t="shared" si="0"/>
        <v>1008</v>
      </c>
      <c r="F38" s="3">
        <f t="shared" si="4"/>
        <v>43.078788893443097</v>
      </c>
      <c r="G38" s="3">
        <v>1033.8909334426344</v>
      </c>
    </row>
    <row r="39" spans="1:7" x14ac:dyDescent="0.3">
      <c r="A39" t="s">
        <v>43</v>
      </c>
      <c r="C39" s="2">
        <v>24</v>
      </c>
      <c r="D39" s="2">
        <v>42</v>
      </c>
      <c r="E39" s="2">
        <f t="shared" si="0"/>
        <v>1008</v>
      </c>
      <c r="F39" s="3">
        <f t="shared" si="4"/>
        <v>43.078788893443097</v>
      </c>
      <c r="G39" s="3">
        <v>1033.8909334426344</v>
      </c>
    </row>
    <row r="40" spans="1:7" x14ac:dyDescent="0.3">
      <c r="A40" t="s">
        <v>44</v>
      </c>
      <c r="C40" s="2">
        <v>24</v>
      </c>
      <c r="D40" s="2">
        <v>42</v>
      </c>
      <c r="E40" s="2">
        <f t="shared" si="0"/>
        <v>1008</v>
      </c>
      <c r="F40" s="3">
        <f t="shared" si="4"/>
        <v>43.078788893443097</v>
      </c>
      <c r="G40" s="3">
        <v>1033.8909334426344</v>
      </c>
    </row>
    <row r="41" spans="1:7" x14ac:dyDescent="0.3">
      <c r="A41" t="s">
        <v>45</v>
      </c>
      <c r="C41" s="2">
        <v>24</v>
      </c>
      <c r="D41" s="2">
        <v>42</v>
      </c>
      <c r="E41" s="2">
        <f t="shared" si="0"/>
        <v>1008</v>
      </c>
      <c r="F41" s="3">
        <f t="shared" si="4"/>
        <v>43.078788893443097</v>
      </c>
      <c r="G41" s="3">
        <v>1033.8909334426344</v>
      </c>
    </row>
    <row r="42" spans="1:7" x14ac:dyDescent="0.3">
      <c r="A42" t="s">
        <v>46</v>
      </c>
      <c r="C42" s="2">
        <v>16</v>
      </c>
      <c r="D42" s="2">
        <v>64</v>
      </c>
      <c r="E42" s="2">
        <f t="shared" si="0"/>
        <v>1024</v>
      </c>
      <c r="F42" s="3">
        <f>G42/16</f>
        <v>58.095626816223991</v>
      </c>
      <c r="G42" s="3">
        <v>929.53002905958385</v>
      </c>
    </row>
    <row r="43" spans="1:7" x14ac:dyDescent="0.3">
      <c r="A43" t="s">
        <v>47</v>
      </c>
      <c r="C43" s="2">
        <v>16</v>
      </c>
      <c r="D43" s="2">
        <v>64</v>
      </c>
      <c r="E43" s="2">
        <f t="shared" si="0"/>
        <v>1024</v>
      </c>
      <c r="F43" s="3">
        <f t="shared" ref="F43:F51" si="5">G43/16</f>
        <v>58.095626816223991</v>
      </c>
      <c r="G43" s="3">
        <v>929.53002905958385</v>
      </c>
    </row>
    <row r="44" spans="1:7" x14ac:dyDescent="0.3">
      <c r="A44" t="s">
        <v>48</v>
      </c>
      <c r="C44" s="2">
        <v>16</v>
      </c>
      <c r="D44" s="2">
        <v>64</v>
      </c>
      <c r="E44" s="2">
        <f t="shared" si="0"/>
        <v>1024</v>
      </c>
      <c r="F44" s="3">
        <f t="shared" si="5"/>
        <v>58.095626816223991</v>
      </c>
      <c r="G44" s="3">
        <v>929.53002905958385</v>
      </c>
    </row>
    <row r="45" spans="1:7" x14ac:dyDescent="0.3">
      <c r="A45" t="s">
        <v>49</v>
      </c>
      <c r="C45" s="2">
        <v>16</v>
      </c>
      <c r="D45" s="2">
        <v>64</v>
      </c>
      <c r="E45" s="2">
        <f t="shared" si="0"/>
        <v>1024</v>
      </c>
      <c r="F45" s="3">
        <f t="shared" si="5"/>
        <v>58.095626816223991</v>
      </c>
      <c r="G45" s="3">
        <v>929.53002905958385</v>
      </c>
    </row>
    <row r="46" spans="1:7" x14ac:dyDescent="0.3">
      <c r="A46" t="s">
        <v>50</v>
      </c>
      <c r="C46" s="2">
        <v>16</v>
      </c>
      <c r="D46" s="2">
        <v>64</v>
      </c>
      <c r="E46" s="2">
        <f t="shared" si="0"/>
        <v>1024</v>
      </c>
      <c r="F46" s="3">
        <f t="shared" si="5"/>
        <v>58.095626816223991</v>
      </c>
      <c r="G46" s="3">
        <v>929.53002905958385</v>
      </c>
    </row>
    <row r="47" spans="1:7" x14ac:dyDescent="0.3">
      <c r="A47" t="s">
        <v>51</v>
      </c>
      <c r="C47" s="2">
        <v>16</v>
      </c>
      <c r="D47" s="2">
        <v>62</v>
      </c>
      <c r="E47" s="2">
        <f t="shared" si="0"/>
        <v>992</v>
      </c>
      <c r="F47" s="3">
        <f t="shared" si="5"/>
        <v>58.095626816223991</v>
      </c>
      <c r="G47" s="3">
        <v>929.53002905958385</v>
      </c>
    </row>
    <row r="48" spans="1:7" x14ac:dyDescent="0.3">
      <c r="A48" t="s">
        <v>52</v>
      </c>
      <c r="C48" s="2">
        <v>16</v>
      </c>
      <c r="D48" s="2">
        <v>62</v>
      </c>
      <c r="E48" s="2">
        <f t="shared" si="0"/>
        <v>992</v>
      </c>
      <c r="F48" s="3">
        <f t="shared" si="5"/>
        <v>58.095626816223991</v>
      </c>
      <c r="G48" s="3">
        <v>929.53002905958385</v>
      </c>
    </row>
    <row r="49" spans="1:7" x14ac:dyDescent="0.3">
      <c r="A49" t="s">
        <v>53</v>
      </c>
      <c r="C49" s="2">
        <v>16</v>
      </c>
      <c r="D49" s="2">
        <v>62</v>
      </c>
      <c r="E49" s="2">
        <f t="shared" si="0"/>
        <v>992</v>
      </c>
      <c r="F49" s="3">
        <f t="shared" si="5"/>
        <v>58.095626816223991</v>
      </c>
      <c r="G49" s="3">
        <v>929.53002905958385</v>
      </c>
    </row>
    <row r="50" spans="1:7" x14ac:dyDescent="0.3">
      <c r="A50" t="s">
        <v>54</v>
      </c>
      <c r="C50" s="2">
        <v>16</v>
      </c>
      <c r="D50" s="2">
        <v>62</v>
      </c>
      <c r="E50" s="2">
        <f t="shared" si="0"/>
        <v>992</v>
      </c>
      <c r="F50" s="3">
        <f t="shared" si="5"/>
        <v>58.095626816223991</v>
      </c>
      <c r="G50" s="3">
        <v>929.53002905958385</v>
      </c>
    </row>
    <row r="51" spans="1:7" x14ac:dyDescent="0.3">
      <c r="A51" t="s">
        <v>55</v>
      </c>
      <c r="C51" s="2">
        <v>16</v>
      </c>
      <c r="D51" s="2">
        <v>62</v>
      </c>
      <c r="E51" s="2">
        <f t="shared" si="0"/>
        <v>992</v>
      </c>
      <c r="F51" s="3">
        <f t="shared" si="5"/>
        <v>58.095626816223991</v>
      </c>
      <c r="G51" s="3">
        <v>929.53002905958385</v>
      </c>
    </row>
    <row r="52" spans="1:7" x14ac:dyDescent="0.3">
      <c r="A52" t="s">
        <v>56</v>
      </c>
      <c r="C52" s="2">
        <v>12</v>
      </c>
      <c r="D52" s="2">
        <v>120</v>
      </c>
      <c r="E52" s="2">
        <f t="shared" si="0"/>
        <v>1440</v>
      </c>
      <c r="F52" s="3">
        <f>G52/12</f>
        <v>108.03500000000001</v>
      </c>
      <c r="G52" s="3">
        <v>1296.42</v>
      </c>
    </row>
    <row r="53" spans="1:7" x14ac:dyDescent="0.3">
      <c r="A53" t="s">
        <v>57</v>
      </c>
      <c r="C53" s="2">
        <v>12</v>
      </c>
      <c r="D53" s="2">
        <v>120</v>
      </c>
      <c r="E53" s="2">
        <f t="shared" si="0"/>
        <v>1440</v>
      </c>
      <c r="F53" s="3">
        <f t="shared" ref="F53:F55" si="6">G53/12</f>
        <v>108.03500000000001</v>
      </c>
      <c r="G53" s="3">
        <v>1296.42</v>
      </c>
    </row>
    <row r="54" spans="1:7" x14ac:dyDescent="0.3">
      <c r="A54" t="s">
        <v>58</v>
      </c>
      <c r="C54" s="2">
        <v>12</v>
      </c>
      <c r="D54" s="2">
        <v>120</v>
      </c>
      <c r="E54" s="2">
        <f t="shared" si="0"/>
        <v>1440</v>
      </c>
      <c r="F54" s="3">
        <f t="shared" si="6"/>
        <v>108.03500000000001</v>
      </c>
      <c r="G54" s="3">
        <v>1296.42</v>
      </c>
    </row>
    <row r="55" spans="1:7" x14ac:dyDescent="0.3">
      <c r="A55" t="s">
        <v>59</v>
      </c>
      <c r="C55" s="2">
        <v>12</v>
      </c>
      <c r="D55" s="2">
        <v>120</v>
      </c>
      <c r="E55" s="2">
        <f t="shared" si="0"/>
        <v>1440</v>
      </c>
      <c r="F55" s="3">
        <f t="shared" si="6"/>
        <v>108.03500000000001</v>
      </c>
      <c r="G55" s="3">
        <v>1296.42</v>
      </c>
    </row>
    <row r="56" spans="1:7" x14ac:dyDescent="0.3">
      <c r="A56" t="s">
        <v>60</v>
      </c>
      <c r="C56" s="2">
        <v>64</v>
      </c>
      <c r="D56" s="2">
        <v>13</v>
      </c>
      <c r="E56" s="2">
        <f t="shared" si="0"/>
        <v>832</v>
      </c>
      <c r="F56" s="3">
        <f>G56/64</f>
        <v>14.580295943835766</v>
      </c>
      <c r="G56" s="3">
        <v>933.13894040548905</v>
      </c>
    </row>
    <row r="57" spans="1:7" x14ac:dyDescent="0.3">
      <c r="A57" t="s">
        <v>61</v>
      </c>
      <c r="C57" s="2">
        <v>64</v>
      </c>
      <c r="D57" s="2">
        <v>13</v>
      </c>
      <c r="E57" s="2">
        <f t="shared" si="0"/>
        <v>832</v>
      </c>
      <c r="F57" s="3">
        <f t="shared" ref="F57:F60" si="7">G57/64</f>
        <v>14.580295943835766</v>
      </c>
      <c r="G57" s="3">
        <v>933.13894040548905</v>
      </c>
    </row>
    <row r="58" spans="1:7" x14ac:dyDescent="0.3">
      <c r="A58" t="s">
        <v>62</v>
      </c>
      <c r="C58" s="2">
        <v>64</v>
      </c>
      <c r="D58" s="2">
        <v>13</v>
      </c>
      <c r="E58" s="2">
        <f t="shared" si="0"/>
        <v>832</v>
      </c>
      <c r="F58" s="3">
        <f t="shared" si="7"/>
        <v>14.580295943835766</v>
      </c>
      <c r="G58" s="3">
        <v>933.13894040548905</v>
      </c>
    </row>
    <row r="59" spans="1:7" x14ac:dyDescent="0.3">
      <c r="A59" t="s">
        <v>63</v>
      </c>
      <c r="C59" s="2">
        <v>64</v>
      </c>
      <c r="D59" s="2">
        <v>13</v>
      </c>
      <c r="E59" s="2">
        <f t="shared" si="0"/>
        <v>832</v>
      </c>
      <c r="F59" s="3">
        <f t="shared" si="7"/>
        <v>14.580295943835766</v>
      </c>
      <c r="G59" s="3">
        <v>933.13894040548905</v>
      </c>
    </row>
    <row r="60" spans="1:7" x14ac:dyDescent="0.3">
      <c r="A60" t="s">
        <v>64</v>
      </c>
      <c r="C60" s="2">
        <v>64</v>
      </c>
      <c r="D60" s="2">
        <v>13</v>
      </c>
      <c r="E60" s="2">
        <f t="shared" si="0"/>
        <v>832</v>
      </c>
      <c r="F60" s="3">
        <f t="shared" si="7"/>
        <v>14.580295943835766</v>
      </c>
      <c r="G60" s="3">
        <v>933.13894040548905</v>
      </c>
    </row>
    <row r="61" spans="1:7" x14ac:dyDescent="0.3">
      <c r="A61" t="s">
        <v>65</v>
      </c>
      <c r="C61" s="2">
        <v>36</v>
      </c>
      <c r="D61" s="2">
        <v>21</v>
      </c>
      <c r="E61" s="2">
        <f t="shared" si="0"/>
        <v>756</v>
      </c>
      <c r="F61" s="3">
        <f>G61/36</f>
        <v>21.593796821781343</v>
      </c>
      <c r="G61" s="3">
        <v>777.37668558412838</v>
      </c>
    </row>
    <row r="62" spans="1:7" x14ac:dyDescent="0.3">
      <c r="A62" t="s">
        <v>66</v>
      </c>
      <c r="C62" s="2">
        <v>36</v>
      </c>
      <c r="D62" s="2">
        <v>21</v>
      </c>
      <c r="E62" s="2">
        <f t="shared" si="0"/>
        <v>756</v>
      </c>
      <c r="F62" s="3">
        <f t="shared" ref="F62:F65" si="8">G62/36</f>
        <v>21.593796821781343</v>
      </c>
      <c r="G62" s="3">
        <v>777.37668558412838</v>
      </c>
    </row>
    <row r="63" spans="1:7" x14ac:dyDescent="0.3">
      <c r="A63" t="s">
        <v>67</v>
      </c>
      <c r="C63" s="2">
        <v>36</v>
      </c>
      <c r="D63" s="2">
        <v>21</v>
      </c>
      <c r="E63" s="2">
        <f t="shared" si="0"/>
        <v>756</v>
      </c>
      <c r="F63" s="3">
        <f t="shared" si="8"/>
        <v>21.593796821781343</v>
      </c>
      <c r="G63" s="3">
        <v>777.37668558412838</v>
      </c>
    </row>
    <row r="64" spans="1:7" x14ac:dyDescent="0.3">
      <c r="A64" t="s">
        <v>68</v>
      </c>
      <c r="C64" s="2">
        <v>36</v>
      </c>
      <c r="D64" s="2">
        <v>21</v>
      </c>
      <c r="E64" s="2">
        <f t="shared" si="0"/>
        <v>756</v>
      </c>
      <c r="F64" s="3">
        <f t="shared" si="8"/>
        <v>21.593796821781343</v>
      </c>
      <c r="G64" s="3">
        <v>777.37668558412838</v>
      </c>
    </row>
    <row r="65" spans="1:7" x14ac:dyDescent="0.3">
      <c r="A65" t="s">
        <v>69</v>
      </c>
      <c r="C65" s="2">
        <v>36</v>
      </c>
      <c r="D65" s="2">
        <v>21</v>
      </c>
      <c r="E65" s="2">
        <f t="shared" si="0"/>
        <v>756</v>
      </c>
      <c r="F65" s="3">
        <f t="shared" si="8"/>
        <v>21.593796821781343</v>
      </c>
      <c r="G65" s="3">
        <v>777.37668558412838</v>
      </c>
    </row>
    <row r="66" spans="1:7" x14ac:dyDescent="0.3">
      <c r="A66" t="s">
        <v>70</v>
      </c>
      <c r="C66" s="2">
        <v>24</v>
      </c>
      <c r="D66" s="2">
        <v>30</v>
      </c>
      <c r="E66" s="2">
        <f t="shared" si="0"/>
        <v>720</v>
      </c>
      <c r="F66" s="3">
        <f>G66/24</f>
        <v>28.842485036208018</v>
      </c>
      <c r="G66" s="3">
        <v>692.21964086899243</v>
      </c>
    </row>
    <row r="67" spans="1:7" x14ac:dyDescent="0.3">
      <c r="A67" t="s">
        <v>71</v>
      </c>
      <c r="C67" s="2">
        <v>24</v>
      </c>
      <c r="D67" s="2">
        <v>30</v>
      </c>
      <c r="E67" s="2">
        <f t="shared" ref="E67:E130" si="9">C67*D67</f>
        <v>720</v>
      </c>
      <c r="F67" s="3">
        <f t="shared" ref="F67:F70" si="10">G67/24</f>
        <v>28.842485036208018</v>
      </c>
      <c r="G67" s="3">
        <v>692.21964086899243</v>
      </c>
    </row>
    <row r="68" spans="1:7" x14ac:dyDescent="0.3">
      <c r="A68" t="s">
        <v>72</v>
      </c>
      <c r="C68" s="2">
        <v>24</v>
      </c>
      <c r="D68" s="2">
        <v>30</v>
      </c>
      <c r="E68" s="2">
        <f t="shared" si="9"/>
        <v>720</v>
      </c>
      <c r="F68" s="3">
        <f t="shared" si="10"/>
        <v>28.842485036208018</v>
      </c>
      <c r="G68" s="3">
        <v>692.21964086899243</v>
      </c>
    </row>
    <row r="69" spans="1:7" x14ac:dyDescent="0.3">
      <c r="A69" t="s">
        <v>73</v>
      </c>
      <c r="C69" s="2">
        <v>24</v>
      </c>
      <c r="D69" s="2">
        <v>30</v>
      </c>
      <c r="E69" s="2">
        <f t="shared" si="9"/>
        <v>720</v>
      </c>
      <c r="F69" s="3">
        <f t="shared" si="10"/>
        <v>28.842485036208018</v>
      </c>
      <c r="G69" s="3">
        <v>692.21964086899243</v>
      </c>
    </row>
    <row r="70" spans="1:7" x14ac:dyDescent="0.3">
      <c r="A70" t="s">
        <v>74</v>
      </c>
      <c r="C70" s="2">
        <v>24</v>
      </c>
      <c r="D70" s="2">
        <v>30</v>
      </c>
      <c r="E70" s="2">
        <f t="shared" si="9"/>
        <v>720</v>
      </c>
      <c r="F70" s="3">
        <f t="shared" si="10"/>
        <v>28.842485036208018</v>
      </c>
      <c r="G70" s="3">
        <v>692.21964086899243</v>
      </c>
    </row>
    <row r="71" spans="1:7" x14ac:dyDescent="0.3">
      <c r="A71" t="s">
        <v>75</v>
      </c>
      <c r="C71" s="2">
        <v>16</v>
      </c>
      <c r="D71" s="2">
        <v>44</v>
      </c>
      <c r="E71" s="2">
        <f t="shared" si="9"/>
        <v>704</v>
      </c>
      <c r="F71" s="3">
        <f>G71/16</f>
        <v>43.079002792235009</v>
      </c>
      <c r="G71" s="3">
        <v>689.26404467576015</v>
      </c>
    </row>
    <row r="72" spans="1:7" x14ac:dyDescent="0.3">
      <c r="A72" t="s">
        <v>76</v>
      </c>
      <c r="C72" s="2">
        <v>16</v>
      </c>
      <c r="D72" s="2">
        <v>44</v>
      </c>
      <c r="E72" s="2">
        <f t="shared" si="9"/>
        <v>704</v>
      </c>
      <c r="F72" s="3">
        <f t="shared" ref="F72:F75" si="11">G72/16</f>
        <v>43.079002792235009</v>
      </c>
      <c r="G72" s="3">
        <v>689.26404467576015</v>
      </c>
    </row>
    <row r="73" spans="1:7" x14ac:dyDescent="0.3">
      <c r="A73" t="s">
        <v>77</v>
      </c>
      <c r="C73" s="2">
        <v>16</v>
      </c>
      <c r="D73" s="2">
        <v>44</v>
      </c>
      <c r="E73" s="2">
        <f t="shared" si="9"/>
        <v>704</v>
      </c>
      <c r="F73" s="3">
        <f t="shared" si="11"/>
        <v>43.079002792235009</v>
      </c>
      <c r="G73" s="3">
        <v>689.26404467576015</v>
      </c>
    </row>
    <row r="74" spans="1:7" x14ac:dyDescent="0.3">
      <c r="A74" t="s">
        <v>78</v>
      </c>
      <c r="C74" s="2">
        <v>16</v>
      </c>
      <c r="D74" s="2">
        <v>44</v>
      </c>
      <c r="E74" s="2">
        <f t="shared" si="9"/>
        <v>704</v>
      </c>
      <c r="F74" s="3">
        <f t="shared" si="11"/>
        <v>43.079002792235009</v>
      </c>
      <c r="G74" s="3">
        <v>689.26404467576015</v>
      </c>
    </row>
    <row r="75" spans="1:7" x14ac:dyDescent="0.3">
      <c r="A75" t="s">
        <v>79</v>
      </c>
      <c r="C75" s="2">
        <v>16</v>
      </c>
      <c r="D75" s="2">
        <v>44</v>
      </c>
      <c r="E75" s="2">
        <f t="shared" si="9"/>
        <v>704</v>
      </c>
      <c r="F75" s="3">
        <f t="shared" si="11"/>
        <v>43.079002792235009</v>
      </c>
      <c r="G75" s="3">
        <v>689.26404467576015</v>
      </c>
    </row>
    <row r="76" spans="1:7" x14ac:dyDescent="0.3">
      <c r="A76" t="s">
        <v>80</v>
      </c>
      <c r="C76" s="2">
        <v>12</v>
      </c>
      <c r="D76" s="2">
        <v>64</v>
      </c>
      <c r="E76" s="2">
        <f t="shared" si="9"/>
        <v>768</v>
      </c>
      <c r="F76" s="3">
        <f>G76/12</f>
        <v>58.095412615897253</v>
      </c>
      <c r="G76" s="3">
        <v>697.14495139076701</v>
      </c>
    </row>
    <row r="77" spans="1:7" x14ac:dyDescent="0.3">
      <c r="A77" t="s">
        <v>81</v>
      </c>
      <c r="C77" s="2">
        <v>12</v>
      </c>
      <c r="D77" s="2">
        <v>64</v>
      </c>
      <c r="E77" s="2">
        <f t="shared" si="9"/>
        <v>768</v>
      </c>
      <c r="F77" s="3">
        <f t="shared" ref="F77:F80" si="12">G77/12</f>
        <v>58.095412615897253</v>
      </c>
      <c r="G77" s="3">
        <v>697.14495139076701</v>
      </c>
    </row>
    <row r="78" spans="1:7" x14ac:dyDescent="0.3">
      <c r="A78" t="s">
        <v>82</v>
      </c>
      <c r="C78" s="2">
        <v>12</v>
      </c>
      <c r="D78" s="2">
        <v>64</v>
      </c>
      <c r="E78" s="2">
        <f t="shared" si="9"/>
        <v>768</v>
      </c>
      <c r="F78" s="3">
        <f t="shared" si="12"/>
        <v>58.095412615897253</v>
      </c>
      <c r="G78" s="3">
        <v>697.14495139076701</v>
      </c>
    </row>
    <row r="79" spans="1:7" x14ac:dyDescent="0.3">
      <c r="A79" t="s">
        <v>83</v>
      </c>
      <c r="C79" s="2">
        <v>12</v>
      </c>
      <c r="D79" s="2">
        <v>64</v>
      </c>
      <c r="E79" s="2">
        <f t="shared" si="9"/>
        <v>768</v>
      </c>
      <c r="F79" s="3">
        <f t="shared" si="12"/>
        <v>58.095412615897253</v>
      </c>
      <c r="G79" s="3">
        <v>697.14495139076701</v>
      </c>
    </row>
    <row r="80" spans="1:7" x14ac:dyDescent="0.3">
      <c r="A80" t="s">
        <v>84</v>
      </c>
      <c r="C80" s="2">
        <v>12</v>
      </c>
      <c r="D80" s="2">
        <v>64</v>
      </c>
      <c r="E80" s="2">
        <f t="shared" si="9"/>
        <v>768</v>
      </c>
      <c r="F80" s="3">
        <f t="shared" si="12"/>
        <v>58.095412615897253</v>
      </c>
      <c r="G80" s="3">
        <v>697.14495139076701</v>
      </c>
    </row>
    <row r="81" spans="1:7" x14ac:dyDescent="0.3">
      <c r="A81" t="s">
        <v>85</v>
      </c>
      <c r="C81" s="2">
        <v>48</v>
      </c>
      <c r="D81" s="2">
        <v>18</v>
      </c>
      <c r="E81" s="2">
        <f t="shared" si="9"/>
        <v>864</v>
      </c>
      <c r="F81" s="3">
        <f>G81/48</f>
        <v>22.062036965373157</v>
      </c>
      <c r="G81" s="3">
        <v>1058.9777743379116</v>
      </c>
    </row>
    <row r="82" spans="1:7" x14ac:dyDescent="0.3">
      <c r="A82" t="s">
        <v>86</v>
      </c>
      <c r="C82" s="2">
        <v>48</v>
      </c>
      <c r="D82" s="2">
        <v>17</v>
      </c>
      <c r="E82" s="2">
        <f t="shared" si="9"/>
        <v>816</v>
      </c>
      <c r="F82" s="3">
        <f t="shared" ref="F82:F84" si="13">G82/48</f>
        <v>22.062036965373157</v>
      </c>
      <c r="G82" s="3">
        <v>1058.9777743379116</v>
      </c>
    </row>
    <row r="83" spans="1:7" x14ac:dyDescent="0.3">
      <c r="A83" t="s">
        <v>87</v>
      </c>
      <c r="C83" s="2">
        <v>48</v>
      </c>
      <c r="D83" s="2">
        <v>18</v>
      </c>
      <c r="E83" s="2">
        <f t="shared" si="9"/>
        <v>864</v>
      </c>
      <c r="F83" s="3">
        <f t="shared" si="13"/>
        <v>22.062036965373157</v>
      </c>
      <c r="G83" s="3">
        <v>1058.9777743379116</v>
      </c>
    </row>
    <row r="84" spans="1:7" x14ac:dyDescent="0.3">
      <c r="A84" t="s">
        <v>88</v>
      </c>
      <c r="C84" s="2">
        <v>48</v>
      </c>
      <c r="D84" s="2">
        <v>18</v>
      </c>
      <c r="E84" s="2">
        <f t="shared" si="9"/>
        <v>864</v>
      </c>
      <c r="F84" s="3">
        <f t="shared" si="13"/>
        <v>22.062036965373157</v>
      </c>
      <c r="G84" s="3">
        <v>1058.9777743379116</v>
      </c>
    </row>
    <row r="85" spans="1:7" x14ac:dyDescent="0.3">
      <c r="A85" t="s">
        <v>89</v>
      </c>
      <c r="C85" s="2">
        <v>36</v>
      </c>
      <c r="D85" s="2">
        <v>27</v>
      </c>
      <c r="E85" s="2">
        <f t="shared" si="9"/>
        <v>972</v>
      </c>
      <c r="F85" s="3">
        <f>G85/36</f>
        <v>28.877777407178414</v>
      </c>
      <c r="G85" s="3">
        <v>1039.5999866584229</v>
      </c>
    </row>
    <row r="86" spans="1:7" x14ac:dyDescent="0.3">
      <c r="A86" t="s">
        <v>90</v>
      </c>
      <c r="C86" s="2">
        <v>36</v>
      </c>
      <c r="D86" s="2">
        <v>27</v>
      </c>
      <c r="E86" s="2">
        <f t="shared" si="9"/>
        <v>972</v>
      </c>
      <c r="F86" s="3">
        <f t="shared" ref="F86:F87" si="14">G86/36</f>
        <v>28.877777407178414</v>
      </c>
      <c r="G86" s="3">
        <v>1039.5999866584229</v>
      </c>
    </row>
    <row r="87" spans="1:7" x14ac:dyDescent="0.3">
      <c r="A87" t="s">
        <v>91</v>
      </c>
      <c r="C87" s="2">
        <v>36</v>
      </c>
      <c r="D87" s="2">
        <v>27</v>
      </c>
      <c r="E87" s="2">
        <f t="shared" si="9"/>
        <v>972</v>
      </c>
      <c r="F87" s="3">
        <f t="shared" si="14"/>
        <v>28.877777407178414</v>
      </c>
      <c r="G87" s="3">
        <v>1039.5999866584229</v>
      </c>
    </row>
    <row r="88" spans="1:7" x14ac:dyDescent="0.3">
      <c r="A88" t="s">
        <v>92</v>
      </c>
      <c r="C88" s="2">
        <v>16</v>
      </c>
      <c r="D88" s="2">
        <v>46</v>
      </c>
      <c r="E88" s="2">
        <f t="shared" si="9"/>
        <v>736</v>
      </c>
      <c r="F88" s="3">
        <f>G88/16</f>
        <v>42.619877982728312</v>
      </c>
      <c r="G88" s="3">
        <v>681.91804772365299</v>
      </c>
    </row>
    <row r="89" spans="1:7" x14ac:dyDescent="0.3">
      <c r="A89" t="s">
        <v>93</v>
      </c>
      <c r="C89" s="2">
        <v>16</v>
      </c>
      <c r="D89" s="2">
        <v>46</v>
      </c>
      <c r="E89" s="2">
        <f t="shared" si="9"/>
        <v>736</v>
      </c>
      <c r="F89" s="3">
        <f t="shared" ref="F89:F90" si="15">G89/16</f>
        <v>42.619877982728312</v>
      </c>
      <c r="G89" s="3">
        <v>681.91804772365299</v>
      </c>
    </row>
    <row r="90" spans="1:7" x14ac:dyDescent="0.3">
      <c r="A90" t="s">
        <v>94</v>
      </c>
      <c r="C90" s="2">
        <v>16</v>
      </c>
      <c r="D90" s="2">
        <v>46</v>
      </c>
      <c r="E90" s="2">
        <f t="shared" si="9"/>
        <v>736</v>
      </c>
      <c r="F90" s="3">
        <f t="shared" si="15"/>
        <v>42.619877982728312</v>
      </c>
      <c r="G90" s="3">
        <v>681.91804772365299</v>
      </c>
    </row>
    <row r="91" spans="1:7" x14ac:dyDescent="0.3">
      <c r="A91" t="s">
        <v>95</v>
      </c>
      <c r="C91" s="2">
        <v>12</v>
      </c>
      <c r="D91" s="2">
        <v>71</v>
      </c>
      <c r="E91" s="2">
        <f t="shared" si="9"/>
        <v>852</v>
      </c>
      <c r="F91" s="3">
        <f>G91/12</f>
        <v>58.364601404448329</v>
      </c>
      <c r="G91" s="3">
        <v>700.37521685337992</v>
      </c>
    </row>
    <row r="92" spans="1:7" x14ac:dyDescent="0.3">
      <c r="A92" t="s">
        <v>96</v>
      </c>
      <c r="C92" s="2">
        <v>12</v>
      </c>
      <c r="D92" s="2">
        <v>71</v>
      </c>
      <c r="E92" s="2">
        <f t="shared" si="9"/>
        <v>852</v>
      </c>
      <c r="F92" s="3">
        <f t="shared" ref="F92:F93" si="16">G92/12</f>
        <v>58.364601404448329</v>
      </c>
      <c r="G92" s="3">
        <v>700.37521685337992</v>
      </c>
    </row>
    <row r="93" spans="1:7" x14ac:dyDescent="0.3">
      <c r="A93" t="s">
        <v>97</v>
      </c>
      <c r="C93" s="2">
        <v>12</v>
      </c>
      <c r="D93" s="2">
        <v>71</v>
      </c>
      <c r="E93" s="2">
        <f t="shared" si="9"/>
        <v>852</v>
      </c>
      <c r="F93" s="3">
        <f t="shared" si="16"/>
        <v>58.364601404448329</v>
      </c>
      <c r="G93" s="3">
        <v>700.37521685337992</v>
      </c>
    </row>
    <row r="94" spans="1:7" x14ac:dyDescent="0.3">
      <c r="A94" t="s">
        <v>98</v>
      </c>
      <c r="C94" s="2">
        <v>24</v>
      </c>
      <c r="D94" s="2">
        <v>46</v>
      </c>
      <c r="E94" s="2">
        <f t="shared" si="9"/>
        <v>1104</v>
      </c>
      <c r="F94" s="3">
        <f>G94/24</f>
        <v>42.62030577718145</v>
      </c>
      <c r="G94" s="3">
        <v>1022.8873386523549</v>
      </c>
    </row>
    <row r="95" spans="1:7" x14ac:dyDescent="0.3">
      <c r="A95" t="s">
        <v>99</v>
      </c>
      <c r="C95" s="2">
        <v>24</v>
      </c>
      <c r="D95" s="2">
        <v>46</v>
      </c>
      <c r="E95" s="2">
        <f t="shared" si="9"/>
        <v>1104</v>
      </c>
      <c r="F95" s="3">
        <f t="shared" ref="F95:F99" si="17">G95/24</f>
        <v>42.62030577718145</v>
      </c>
      <c r="G95" s="3">
        <v>1022.8873386523549</v>
      </c>
    </row>
    <row r="96" spans="1:7" x14ac:dyDescent="0.3">
      <c r="A96" t="s">
        <v>100</v>
      </c>
      <c r="C96" s="2">
        <v>24</v>
      </c>
      <c r="D96" s="2">
        <v>46</v>
      </c>
      <c r="E96" s="2">
        <f t="shared" si="9"/>
        <v>1104</v>
      </c>
      <c r="F96" s="3">
        <f t="shared" si="17"/>
        <v>42.62030577718145</v>
      </c>
      <c r="G96" s="3">
        <v>1022.8873386523549</v>
      </c>
    </row>
    <row r="97" spans="1:7" x14ac:dyDescent="0.3">
      <c r="A97" t="s">
        <v>101</v>
      </c>
      <c r="C97" s="2">
        <v>24</v>
      </c>
      <c r="D97" s="2">
        <v>44</v>
      </c>
      <c r="E97" s="2">
        <f t="shared" si="9"/>
        <v>1056</v>
      </c>
      <c r="F97" s="3">
        <f t="shared" si="17"/>
        <v>42.62030577718145</v>
      </c>
      <c r="G97" s="3">
        <v>1022.8873386523549</v>
      </c>
    </row>
    <row r="98" spans="1:7" x14ac:dyDescent="0.3">
      <c r="A98" t="s">
        <v>102</v>
      </c>
      <c r="C98" s="2">
        <v>24</v>
      </c>
      <c r="D98" s="2">
        <v>44</v>
      </c>
      <c r="E98" s="2">
        <f t="shared" si="9"/>
        <v>1056</v>
      </c>
      <c r="F98" s="3">
        <f t="shared" si="17"/>
        <v>42.62030577718145</v>
      </c>
      <c r="G98" s="3">
        <v>1022.8873386523549</v>
      </c>
    </row>
    <row r="99" spans="1:7" x14ac:dyDescent="0.3">
      <c r="A99" t="s">
        <v>103</v>
      </c>
      <c r="C99" s="2">
        <v>24</v>
      </c>
      <c r="D99" s="2">
        <v>44</v>
      </c>
      <c r="E99" s="2">
        <f t="shared" si="9"/>
        <v>1056</v>
      </c>
      <c r="F99" s="3">
        <f t="shared" si="17"/>
        <v>42.62030577718145</v>
      </c>
      <c r="G99" s="3">
        <v>1022.8873386523549</v>
      </c>
    </row>
    <row r="100" spans="1:7" x14ac:dyDescent="0.3">
      <c r="A100" t="s">
        <v>104</v>
      </c>
      <c r="C100" s="2">
        <v>48</v>
      </c>
      <c r="D100" s="2">
        <v>18</v>
      </c>
      <c r="E100" s="2">
        <f t="shared" si="9"/>
        <v>864</v>
      </c>
      <c r="F100" s="3">
        <f>G100/48</f>
        <v>21.488333333333333</v>
      </c>
      <c r="G100" s="3">
        <v>1031.44</v>
      </c>
    </row>
    <row r="101" spans="1:7" x14ac:dyDescent="0.3">
      <c r="A101" t="s">
        <v>105</v>
      </c>
      <c r="C101" s="2">
        <v>36</v>
      </c>
      <c r="D101" s="2">
        <v>26</v>
      </c>
      <c r="E101" s="2">
        <f t="shared" si="9"/>
        <v>936</v>
      </c>
      <c r="F101" s="3">
        <f>G101/36</f>
        <v>28.179444444444446</v>
      </c>
      <c r="G101" s="3">
        <v>1014.46</v>
      </c>
    </row>
    <row r="102" spans="1:7" x14ac:dyDescent="0.3">
      <c r="A102" t="s">
        <v>106</v>
      </c>
      <c r="C102" s="2">
        <v>24</v>
      </c>
      <c r="D102" s="2">
        <v>43</v>
      </c>
      <c r="E102" s="2">
        <f t="shared" si="9"/>
        <v>1032</v>
      </c>
      <c r="F102" s="3">
        <f>G102/24</f>
        <v>41.511666666666663</v>
      </c>
      <c r="G102" s="3">
        <v>996.28</v>
      </c>
    </row>
    <row r="103" spans="1:7" x14ac:dyDescent="0.3">
      <c r="A103" t="s">
        <v>107</v>
      </c>
      <c r="C103" s="2">
        <v>48</v>
      </c>
      <c r="D103" s="2">
        <v>17</v>
      </c>
      <c r="E103" s="2">
        <f t="shared" si="9"/>
        <v>816</v>
      </c>
      <c r="F103" s="3">
        <f>G103/48</f>
        <v>21.032291666666666</v>
      </c>
      <c r="G103" s="3">
        <v>1009.55</v>
      </c>
    </row>
    <row r="104" spans="1:7" x14ac:dyDescent="0.3">
      <c r="A104" t="s">
        <v>108</v>
      </c>
      <c r="C104" s="2">
        <v>24</v>
      </c>
      <c r="D104" s="2">
        <v>30</v>
      </c>
      <c r="E104" s="2">
        <f t="shared" si="9"/>
        <v>720</v>
      </c>
      <c r="F104" s="3">
        <f>G104/24</f>
        <v>35.179583333333333</v>
      </c>
      <c r="G104" s="3">
        <v>844.31</v>
      </c>
    </row>
    <row r="105" spans="1:7" x14ac:dyDescent="0.3">
      <c r="A105" t="s">
        <v>109</v>
      </c>
      <c r="C105" s="2">
        <v>16</v>
      </c>
      <c r="D105" s="2">
        <v>45</v>
      </c>
      <c r="E105" s="2">
        <f t="shared" si="9"/>
        <v>720</v>
      </c>
      <c r="F105" s="3">
        <f>G105/16</f>
        <v>48.950625000000002</v>
      </c>
      <c r="G105" s="3">
        <v>783.21</v>
      </c>
    </row>
    <row r="106" spans="1:7" x14ac:dyDescent="0.3">
      <c r="A106" t="s">
        <v>110</v>
      </c>
      <c r="C106" s="2">
        <v>48</v>
      </c>
      <c r="D106" s="2">
        <v>17</v>
      </c>
      <c r="E106" s="2">
        <f t="shared" si="9"/>
        <v>816</v>
      </c>
      <c r="F106" s="3">
        <f>G106/48</f>
        <v>21.032291666666666</v>
      </c>
      <c r="G106" s="3">
        <v>1009.55</v>
      </c>
    </row>
    <row r="107" spans="1:7" x14ac:dyDescent="0.3">
      <c r="A107" t="s">
        <v>111</v>
      </c>
      <c r="C107" s="2">
        <v>24</v>
      </c>
      <c r="D107" s="2">
        <v>30</v>
      </c>
      <c r="E107" s="2">
        <f t="shared" si="9"/>
        <v>720</v>
      </c>
      <c r="F107" s="3">
        <f>G107/24</f>
        <v>35.179583333333333</v>
      </c>
      <c r="G107" s="3">
        <v>844.31</v>
      </c>
    </row>
    <row r="108" spans="1:7" x14ac:dyDescent="0.3">
      <c r="A108" t="s">
        <v>112</v>
      </c>
      <c r="C108" s="2">
        <v>16</v>
      </c>
      <c r="D108" s="2">
        <v>45</v>
      </c>
      <c r="E108" s="2">
        <f t="shared" si="9"/>
        <v>720</v>
      </c>
      <c r="F108" s="3">
        <f>G108/16</f>
        <v>48.950625000000002</v>
      </c>
      <c r="G108" s="3">
        <v>783.21</v>
      </c>
    </row>
    <row r="109" spans="1:7" x14ac:dyDescent="0.3">
      <c r="A109" t="s">
        <v>113</v>
      </c>
      <c r="C109" s="2">
        <v>48</v>
      </c>
      <c r="D109" s="2">
        <v>19</v>
      </c>
      <c r="E109" s="2">
        <f t="shared" si="9"/>
        <v>912</v>
      </c>
      <c r="F109" s="3">
        <f>G109/48</f>
        <v>14.629114318038978</v>
      </c>
      <c r="G109" s="3">
        <v>702.1974872658709</v>
      </c>
    </row>
    <row r="110" spans="1:7" x14ac:dyDescent="0.3">
      <c r="A110" t="s">
        <v>114</v>
      </c>
      <c r="C110" s="2">
        <v>48</v>
      </c>
      <c r="D110" s="2">
        <v>19</v>
      </c>
      <c r="E110" s="2">
        <f t="shared" si="9"/>
        <v>912</v>
      </c>
      <c r="F110" s="3">
        <f t="shared" ref="F110:F113" si="18">G110/48</f>
        <v>14.629114318038978</v>
      </c>
      <c r="G110" s="3">
        <v>702.1974872658709</v>
      </c>
    </row>
    <row r="111" spans="1:7" x14ac:dyDescent="0.3">
      <c r="A111" t="s">
        <v>115</v>
      </c>
      <c r="C111" s="2">
        <v>48</v>
      </c>
      <c r="D111" s="2">
        <v>18</v>
      </c>
      <c r="E111" s="2">
        <f t="shared" si="9"/>
        <v>864</v>
      </c>
      <c r="F111" s="3">
        <f t="shared" si="18"/>
        <v>14.629114318038978</v>
      </c>
      <c r="G111" s="3">
        <v>702.1974872658709</v>
      </c>
    </row>
    <row r="112" spans="1:7" x14ac:dyDescent="0.3">
      <c r="A112" t="s">
        <v>116</v>
      </c>
      <c r="C112" s="2">
        <v>48</v>
      </c>
      <c r="D112" s="2">
        <v>19</v>
      </c>
      <c r="E112" s="2">
        <f t="shared" si="9"/>
        <v>912</v>
      </c>
      <c r="F112" s="3">
        <f t="shared" si="18"/>
        <v>14.629114318038978</v>
      </c>
      <c r="G112" s="3">
        <v>702.1974872658709</v>
      </c>
    </row>
    <row r="113" spans="1:7" x14ac:dyDescent="0.3">
      <c r="A113" t="s">
        <v>117</v>
      </c>
      <c r="C113" s="2">
        <v>48</v>
      </c>
      <c r="D113" s="2">
        <v>19</v>
      </c>
      <c r="E113" s="2">
        <f t="shared" si="9"/>
        <v>912</v>
      </c>
      <c r="F113" s="3">
        <f t="shared" si="18"/>
        <v>14.629114318038978</v>
      </c>
      <c r="G113" s="3">
        <v>702.1974872658709</v>
      </c>
    </row>
    <row r="114" spans="1:7" x14ac:dyDescent="0.3">
      <c r="A114" t="s">
        <v>118</v>
      </c>
      <c r="C114" s="2">
        <v>32</v>
      </c>
      <c r="D114" s="2">
        <v>41</v>
      </c>
      <c r="E114" s="2">
        <f t="shared" si="9"/>
        <v>1312</v>
      </c>
      <c r="F114" s="3">
        <f>G114/32</f>
        <v>29.247733285778118</v>
      </c>
      <c r="G114" s="3">
        <v>935.92746514489977</v>
      </c>
    </row>
    <row r="115" spans="1:7" x14ac:dyDescent="0.3">
      <c r="A115" t="s">
        <v>119</v>
      </c>
      <c r="C115" s="2">
        <v>32</v>
      </c>
      <c r="D115" s="2">
        <v>41</v>
      </c>
      <c r="E115" s="2">
        <f t="shared" si="9"/>
        <v>1312</v>
      </c>
      <c r="F115" s="3">
        <f t="shared" ref="F115:F118" si="19">G115/32</f>
        <v>29.247733285778118</v>
      </c>
      <c r="G115" s="3">
        <v>935.92746514489977</v>
      </c>
    </row>
    <row r="116" spans="1:7" x14ac:dyDescent="0.3">
      <c r="A116" t="s">
        <v>119</v>
      </c>
      <c r="C116" s="2">
        <v>32</v>
      </c>
      <c r="D116" s="2">
        <v>40</v>
      </c>
      <c r="E116" s="2">
        <f t="shared" si="9"/>
        <v>1280</v>
      </c>
      <c r="F116" s="3">
        <f t="shared" si="19"/>
        <v>29.247733285778118</v>
      </c>
      <c r="G116" s="3">
        <v>935.92746514489977</v>
      </c>
    </row>
    <row r="117" spans="1:7" x14ac:dyDescent="0.3">
      <c r="A117" t="s">
        <v>120</v>
      </c>
      <c r="C117" s="2">
        <v>32</v>
      </c>
      <c r="D117" s="2">
        <v>41</v>
      </c>
      <c r="E117" s="2">
        <f t="shared" si="9"/>
        <v>1312</v>
      </c>
      <c r="F117" s="3">
        <f t="shared" si="19"/>
        <v>29.247733285778118</v>
      </c>
      <c r="G117" s="3">
        <v>935.92746514489977</v>
      </c>
    </row>
    <row r="118" spans="1:7" x14ac:dyDescent="0.3">
      <c r="A118" t="s">
        <v>121</v>
      </c>
      <c r="C118" s="2">
        <v>32</v>
      </c>
      <c r="D118" s="2">
        <v>41</v>
      </c>
      <c r="E118" s="2">
        <f t="shared" si="9"/>
        <v>1312</v>
      </c>
      <c r="F118" s="3">
        <f t="shared" si="19"/>
        <v>29.247733285778118</v>
      </c>
      <c r="G118" s="3">
        <v>935.92746514489977</v>
      </c>
    </row>
    <row r="119" spans="1:7" x14ac:dyDescent="0.3">
      <c r="A119" t="s">
        <v>122</v>
      </c>
      <c r="C119" s="2">
        <v>24</v>
      </c>
      <c r="D119" s="2">
        <v>41</v>
      </c>
      <c r="E119" s="2">
        <f t="shared" si="9"/>
        <v>984</v>
      </c>
      <c r="F119" s="3">
        <f>G119/24</f>
        <v>29.247733285778114</v>
      </c>
      <c r="G119" s="3">
        <v>701.94559885867477</v>
      </c>
    </row>
    <row r="120" spans="1:7" x14ac:dyDescent="0.3">
      <c r="A120" t="s">
        <v>123</v>
      </c>
      <c r="C120" s="2">
        <v>24</v>
      </c>
      <c r="D120" s="2">
        <v>41</v>
      </c>
      <c r="E120" s="2">
        <f t="shared" si="9"/>
        <v>984</v>
      </c>
      <c r="F120" s="3">
        <f t="shared" ref="F120:F122" si="20">G120/24</f>
        <v>29.247733285778114</v>
      </c>
      <c r="G120" s="3">
        <v>701.94559885867477</v>
      </c>
    </row>
    <row r="121" spans="1:7" x14ac:dyDescent="0.3">
      <c r="A121" t="s">
        <v>124</v>
      </c>
      <c r="C121" s="2">
        <v>24</v>
      </c>
      <c r="D121" s="2">
        <v>41</v>
      </c>
      <c r="E121" s="2">
        <f t="shared" si="9"/>
        <v>984</v>
      </c>
      <c r="F121" s="3">
        <f t="shared" si="20"/>
        <v>29.247733285778114</v>
      </c>
      <c r="G121" s="3">
        <v>701.94559885867477</v>
      </c>
    </row>
    <row r="122" spans="1:7" x14ac:dyDescent="0.3">
      <c r="A122" t="s">
        <v>125</v>
      </c>
      <c r="C122" s="2">
        <v>24</v>
      </c>
      <c r="D122" s="2">
        <v>41</v>
      </c>
      <c r="E122" s="2">
        <f t="shared" si="9"/>
        <v>984</v>
      </c>
      <c r="F122" s="3">
        <f t="shared" si="20"/>
        <v>29.247733285778114</v>
      </c>
      <c r="G122" s="3">
        <v>701.94559885867477</v>
      </c>
    </row>
    <row r="123" spans="1:7" x14ac:dyDescent="0.3">
      <c r="A123" t="s">
        <v>126</v>
      </c>
      <c r="C123" s="2">
        <v>16</v>
      </c>
      <c r="D123" s="2">
        <v>70</v>
      </c>
      <c r="E123" s="2">
        <f t="shared" si="9"/>
        <v>1120</v>
      </c>
      <c r="F123" s="3">
        <f>G123/16</f>
        <v>43.802727278970131</v>
      </c>
      <c r="G123" s="3">
        <v>700.8436364635221</v>
      </c>
    </row>
    <row r="124" spans="1:7" x14ac:dyDescent="0.3">
      <c r="A124" t="s">
        <v>127</v>
      </c>
      <c r="C124" s="2">
        <v>16</v>
      </c>
      <c r="D124" s="2">
        <v>70</v>
      </c>
      <c r="E124" s="2">
        <f t="shared" si="9"/>
        <v>1120</v>
      </c>
      <c r="F124" s="3">
        <f>G124/16</f>
        <v>43.802727278970131</v>
      </c>
      <c r="G124" s="3">
        <v>700.8436364635221</v>
      </c>
    </row>
    <row r="125" spans="1:7" x14ac:dyDescent="0.3">
      <c r="A125" t="s">
        <v>127</v>
      </c>
      <c r="C125" s="2">
        <v>20</v>
      </c>
      <c r="D125" s="2">
        <v>68</v>
      </c>
      <c r="E125" s="2">
        <f t="shared" si="9"/>
        <v>1360</v>
      </c>
      <c r="F125" s="3">
        <f>G125/20</f>
        <v>43.802983938081738</v>
      </c>
      <c r="G125" s="3">
        <v>876.0596787616347</v>
      </c>
    </row>
    <row r="126" spans="1:7" x14ac:dyDescent="0.3">
      <c r="A126" t="s">
        <v>128</v>
      </c>
      <c r="C126" s="2">
        <v>20</v>
      </c>
      <c r="D126" s="2">
        <v>70</v>
      </c>
      <c r="E126" s="2">
        <f t="shared" si="9"/>
        <v>1400</v>
      </c>
      <c r="F126" s="3">
        <f t="shared" ref="F126:F127" si="21">G126/20</f>
        <v>43.802983938081738</v>
      </c>
      <c r="G126" s="3">
        <v>876.0596787616347</v>
      </c>
    </row>
    <row r="127" spans="1:7" x14ac:dyDescent="0.3">
      <c r="A127" t="s">
        <v>129</v>
      </c>
      <c r="C127" s="2">
        <v>20</v>
      </c>
      <c r="D127" s="2">
        <v>70</v>
      </c>
      <c r="E127" s="2">
        <f t="shared" si="9"/>
        <v>1400</v>
      </c>
      <c r="F127" s="3">
        <f t="shared" si="21"/>
        <v>43.802983938081738</v>
      </c>
      <c r="G127" s="3">
        <v>876.0596787616347</v>
      </c>
    </row>
    <row r="128" spans="1:7" x14ac:dyDescent="0.3">
      <c r="A128" t="s">
        <v>130</v>
      </c>
      <c r="C128" s="2">
        <v>36</v>
      </c>
      <c r="D128" s="2">
        <v>14</v>
      </c>
      <c r="E128" s="2">
        <f t="shared" si="9"/>
        <v>504</v>
      </c>
      <c r="F128" s="3">
        <f>G128/36</f>
        <v>14.761510737536744</v>
      </c>
      <c r="G128" s="3">
        <v>531.41438655132276</v>
      </c>
    </row>
    <row r="129" spans="1:7" x14ac:dyDescent="0.3">
      <c r="A129" t="s">
        <v>131</v>
      </c>
      <c r="C129" s="2">
        <v>64</v>
      </c>
      <c r="D129" s="2">
        <v>14</v>
      </c>
      <c r="E129" s="2">
        <f t="shared" si="9"/>
        <v>896</v>
      </c>
      <c r="F129" s="3">
        <f>G129/64</f>
        <v>14.761439261530384</v>
      </c>
      <c r="G129" s="3">
        <v>944.73211273794459</v>
      </c>
    </row>
    <row r="130" spans="1:7" x14ac:dyDescent="0.3">
      <c r="A130" t="s">
        <v>132</v>
      </c>
      <c r="C130" s="2">
        <v>36</v>
      </c>
      <c r="D130" s="2">
        <v>21</v>
      </c>
      <c r="E130" s="2">
        <f t="shared" si="9"/>
        <v>756</v>
      </c>
      <c r="F130" s="3">
        <f>G130/36</f>
        <v>21.993152128870666</v>
      </c>
      <c r="G130" s="3">
        <v>791.75347663934394</v>
      </c>
    </row>
    <row r="131" spans="1:7" x14ac:dyDescent="0.3">
      <c r="A131" t="s">
        <v>133</v>
      </c>
      <c r="C131" s="2">
        <v>80</v>
      </c>
      <c r="D131" s="2">
        <v>6</v>
      </c>
      <c r="E131" s="2">
        <f t="shared" ref="E131:E170" si="22">C131*D131</f>
        <v>480</v>
      </c>
      <c r="F131" s="3">
        <f>G131/80</f>
        <v>7.257159804085715</v>
      </c>
      <c r="G131" s="3">
        <v>580.57278432685723</v>
      </c>
    </row>
    <row r="132" spans="1:7" x14ac:dyDescent="0.3">
      <c r="A132" t="s">
        <v>134</v>
      </c>
      <c r="C132" s="2">
        <v>96</v>
      </c>
      <c r="D132" s="2">
        <v>6</v>
      </c>
      <c r="E132" s="2">
        <f t="shared" si="22"/>
        <v>576</v>
      </c>
      <c r="F132" s="3">
        <f>G132/96</f>
        <v>7.2571598040857159</v>
      </c>
      <c r="G132" s="3">
        <v>696.6873411922287</v>
      </c>
    </row>
    <row r="133" spans="1:7" x14ac:dyDescent="0.3">
      <c r="A133" t="s">
        <v>135</v>
      </c>
      <c r="C133" s="2">
        <v>48</v>
      </c>
      <c r="D133" s="2">
        <v>14</v>
      </c>
      <c r="E133" s="2">
        <f t="shared" si="22"/>
        <v>672</v>
      </c>
      <c r="F133" s="3">
        <f>G133/48</f>
        <v>14.536197209600454</v>
      </c>
      <c r="G133" s="3">
        <v>697.73746606082182</v>
      </c>
    </row>
    <row r="134" spans="1:7" x14ac:dyDescent="0.3">
      <c r="A134" t="s">
        <v>136</v>
      </c>
      <c r="C134" s="2">
        <v>64</v>
      </c>
      <c r="D134" s="2">
        <v>14</v>
      </c>
      <c r="E134" s="2">
        <f t="shared" si="22"/>
        <v>896</v>
      </c>
      <c r="F134" s="3">
        <f>G134/64</f>
        <v>14.536304421345276</v>
      </c>
      <c r="G134" s="3">
        <v>930.32348296609769</v>
      </c>
    </row>
    <row r="135" spans="1:7" x14ac:dyDescent="0.3">
      <c r="A135" t="s">
        <v>137</v>
      </c>
      <c r="C135" s="2">
        <v>80</v>
      </c>
      <c r="D135" s="2">
        <v>7</v>
      </c>
      <c r="E135" s="2">
        <f t="shared" si="22"/>
        <v>560</v>
      </c>
      <c r="F135" s="3">
        <f>G135/80</f>
        <v>7.257159804085715</v>
      </c>
      <c r="G135" s="3">
        <v>580.57278432685723</v>
      </c>
    </row>
    <row r="136" spans="1:7" x14ac:dyDescent="0.3">
      <c r="A136" t="s">
        <v>138</v>
      </c>
      <c r="C136" s="2">
        <v>48</v>
      </c>
      <c r="D136" s="2">
        <v>14</v>
      </c>
      <c r="E136" s="2">
        <f t="shared" si="22"/>
        <v>672</v>
      </c>
      <c r="F136" s="3">
        <f>G136/48</f>
        <v>14.536197209600454</v>
      </c>
      <c r="G136" s="3">
        <v>697.73746606082182</v>
      </c>
    </row>
    <row r="137" spans="1:7" x14ac:dyDescent="0.3">
      <c r="A137" t="s">
        <v>139</v>
      </c>
      <c r="C137" s="2">
        <v>64</v>
      </c>
      <c r="D137" s="2">
        <v>14</v>
      </c>
      <c r="E137" s="2">
        <f t="shared" si="22"/>
        <v>896</v>
      </c>
      <c r="F137" s="3">
        <f>G137/64</f>
        <v>14.536304421345276</v>
      </c>
      <c r="G137" s="3">
        <v>930.32348296609769</v>
      </c>
    </row>
    <row r="138" spans="1:7" x14ac:dyDescent="0.3">
      <c r="A138" t="s">
        <v>140</v>
      </c>
      <c r="C138" s="2">
        <v>36</v>
      </c>
      <c r="D138" s="2">
        <v>21</v>
      </c>
      <c r="E138" s="2">
        <f t="shared" si="22"/>
        <v>756</v>
      </c>
      <c r="F138" s="3">
        <f>G138/36</f>
        <v>21.993152128870666</v>
      </c>
      <c r="G138" s="3">
        <v>791.75347663934394</v>
      </c>
    </row>
    <row r="139" spans="1:7" x14ac:dyDescent="0.3">
      <c r="A139" t="s">
        <v>141</v>
      </c>
      <c r="C139" s="2">
        <v>36</v>
      </c>
      <c r="D139" s="2">
        <v>27</v>
      </c>
      <c r="E139" s="2">
        <f t="shared" si="22"/>
        <v>972</v>
      </c>
      <c r="F139" s="3">
        <f>G139/36</f>
        <v>29.197164585206199</v>
      </c>
      <c r="G139" s="3">
        <v>1051.0979250674231</v>
      </c>
    </row>
    <row r="140" spans="1:7" x14ac:dyDescent="0.3">
      <c r="A140" t="s">
        <v>142</v>
      </c>
      <c r="C140" s="2">
        <v>24</v>
      </c>
      <c r="D140" s="2">
        <v>46</v>
      </c>
      <c r="E140" s="2">
        <f t="shared" si="22"/>
        <v>1104</v>
      </c>
      <c r="F140" s="3">
        <f>G140/24</f>
        <v>43.833256250000005</v>
      </c>
      <c r="G140" s="3">
        <v>1051.9981500000001</v>
      </c>
    </row>
    <row r="141" spans="1:7" x14ac:dyDescent="0.3">
      <c r="A141" t="s">
        <v>143</v>
      </c>
      <c r="C141" s="2">
        <v>12</v>
      </c>
      <c r="D141" s="2">
        <v>85</v>
      </c>
      <c r="E141" s="2">
        <f t="shared" si="22"/>
        <v>1020</v>
      </c>
      <c r="F141" s="3">
        <f>G141/12</f>
        <v>73.54183487759606</v>
      </c>
      <c r="G141" s="3">
        <v>882.50201853115277</v>
      </c>
    </row>
    <row r="142" spans="1:7" x14ac:dyDescent="0.3">
      <c r="A142" t="s">
        <v>144</v>
      </c>
      <c r="C142" s="2">
        <v>64</v>
      </c>
      <c r="D142" s="2">
        <v>5</v>
      </c>
      <c r="E142" s="2">
        <f t="shared" si="22"/>
        <v>320</v>
      </c>
      <c r="F142" s="3">
        <f>G142/64</f>
        <v>7.3120497782354388</v>
      </c>
      <c r="G142" s="3">
        <v>467.97118580706808</v>
      </c>
    </row>
    <row r="143" spans="1:7" x14ac:dyDescent="0.3">
      <c r="A143" t="s">
        <v>145</v>
      </c>
      <c r="C143" s="2">
        <v>64</v>
      </c>
      <c r="D143" s="2">
        <v>5</v>
      </c>
      <c r="E143" s="2">
        <f t="shared" si="22"/>
        <v>320</v>
      </c>
      <c r="F143" s="3">
        <f t="shared" ref="F143:F145" si="23">G143/64</f>
        <v>7.3120497782354388</v>
      </c>
      <c r="G143" s="3">
        <v>467.97118580706808</v>
      </c>
    </row>
    <row r="144" spans="1:7" x14ac:dyDescent="0.3">
      <c r="A144" t="s">
        <v>146</v>
      </c>
      <c r="C144" s="2">
        <v>64</v>
      </c>
      <c r="D144" s="2">
        <v>5</v>
      </c>
      <c r="E144" s="2">
        <f t="shared" si="22"/>
        <v>320</v>
      </c>
      <c r="F144" s="3">
        <f t="shared" si="23"/>
        <v>7.3120497782354388</v>
      </c>
      <c r="G144" s="3">
        <v>467.97118580706808</v>
      </c>
    </row>
    <row r="145" spans="1:7" x14ac:dyDescent="0.3">
      <c r="A145" t="s">
        <v>147</v>
      </c>
      <c r="C145" s="2">
        <v>64</v>
      </c>
      <c r="D145" s="2">
        <v>5</v>
      </c>
      <c r="E145" s="2">
        <f t="shared" si="22"/>
        <v>320</v>
      </c>
      <c r="F145" s="3">
        <f t="shared" si="23"/>
        <v>7.3120497782354388</v>
      </c>
      <c r="G145" s="3">
        <v>467.97118580706808</v>
      </c>
    </row>
    <row r="146" spans="1:7" x14ac:dyDescent="0.3">
      <c r="A146" t="s">
        <v>148</v>
      </c>
      <c r="C146" s="2">
        <v>96</v>
      </c>
      <c r="D146" s="2">
        <v>5</v>
      </c>
      <c r="E146" s="2">
        <f t="shared" si="22"/>
        <v>480</v>
      </c>
      <c r="F146" s="3">
        <f>G146/96</f>
        <v>7.3120497782354414</v>
      </c>
      <c r="G146" s="3">
        <v>701.95677871060241</v>
      </c>
    </row>
    <row r="147" spans="1:7" x14ac:dyDescent="0.3">
      <c r="A147" t="s">
        <v>149</v>
      </c>
      <c r="C147" s="2">
        <v>96</v>
      </c>
      <c r="D147" s="2">
        <v>5</v>
      </c>
      <c r="E147" s="2">
        <f t="shared" si="22"/>
        <v>480</v>
      </c>
      <c r="F147" s="3">
        <f t="shared" ref="F147:F149" si="24">G147/96</f>
        <v>7.3120497782354414</v>
      </c>
      <c r="G147" s="3">
        <v>701.95677871060241</v>
      </c>
    </row>
    <row r="148" spans="1:7" x14ac:dyDescent="0.3">
      <c r="A148" t="s">
        <v>150</v>
      </c>
      <c r="C148" s="2">
        <v>96</v>
      </c>
      <c r="D148" s="2">
        <v>5</v>
      </c>
      <c r="E148" s="2">
        <f t="shared" si="22"/>
        <v>480</v>
      </c>
      <c r="F148" s="3">
        <f t="shared" si="24"/>
        <v>7.3120497782354414</v>
      </c>
      <c r="G148" s="3">
        <v>701.95677871060241</v>
      </c>
    </row>
    <row r="149" spans="1:7" x14ac:dyDescent="0.3">
      <c r="A149" t="s">
        <v>151</v>
      </c>
      <c r="C149" s="2">
        <v>96</v>
      </c>
      <c r="D149" s="2">
        <v>5</v>
      </c>
      <c r="E149" s="2">
        <f t="shared" si="22"/>
        <v>480</v>
      </c>
      <c r="F149" s="3">
        <f t="shared" si="24"/>
        <v>7.3120497782354414</v>
      </c>
      <c r="G149" s="3">
        <v>701.95677871060241</v>
      </c>
    </row>
    <row r="150" spans="1:7" x14ac:dyDescent="0.3">
      <c r="A150" t="s">
        <v>152</v>
      </c>
      <c r="C150" s="2">
        <v>36</v>
      </c>
      <c r="D150" s="2">
        <v>12</v>
      </c>
      <c r="E150" s="2">
        <f t="shared" si="22"/>
        <v>432</v>
      </c>
      <c r="F150" s="3">
        <f>G150/36</f>
        <v>14.595040983606557</v>
      </c>
      <c r="G150" s="3">
        <v>525.42147540983603</v>
      </c>
    </row>
    <row r="151" spans="1:7" x14ac:dyDescent="0.3">
      <c r="A151" t="s">
        <v>153</v>
      </c>
      <c r="C151" s="2">
        <v>36</v>
      </c>
      <c r="D151" s="2">
        <v>12</v>
      </c>
      <c r="E151" s="2">
        <f t="shared" si="22"/>
        <v>432</v>
      </c>
      <c r="F151" s="3">
        <f t="shared" ref="F151:F153" si="25">G151/36</f>
        <v>14.595040983606557</v>
      </c>
      <c r="G151" s="3">
        <v>525.42147540983603</v>
      </c>
    </row>
    <row r="152" spans="1:7" x14ac:dyDescent="0.3">
      <c r="A152" t="s">
        <v>154</v>
      </c>
      <c r="C152" s="2">
        <v>36</v>
      </c>
      <c r="D152" s="2">
        <v>12</v>
      </c>
      <c r="E152" s="2">
        <f t="shared" si="22"/>
        <v>432</v>
      </c>
      <c r="F152" s="3">
        <f t="shared" si="25"/>
        <v>14.595040983606557</v>
      </c>
      <c r="G152" s="3">
        <v>525.42147540983603</v>
      </c>
    </row>
    <row r="153" spans="1:7" x14ac:dyDescent="0.3">
      <c r="A153" t="s">
        <v>155</v>
      </c>
      <c r="C153" s="2">
        <v>36</v>
      </c>
      <c r="D153" s="2">
        <v>12</v>
      </c>
      <c r="E153" s="2">
        <f t="shared" si="22"/>
        <v>432</v>
      </c>
      <c r="F153" s="3">
        <f t="shared" si="25"/>
        <v>14.595040983606557</v>
      </c>
      <c r="G153" s="3">
        <v>525.42147540983603</v>
      </c>
    </row>
    <row r="154" spans="1:7" x14ac:dyDescent="0.3">
      <c r="A154" t="s">
        <v>156</v>
      </c>
      <c r="C154" s="2">
        <v>36</v>
      </c>
      <c r="D154" s="2">
        <v>10</v>
      </c>
      <c r="E154" s="2">
        <f t="shared" si="22"/>
        <v>360</v>
      </c>
      <c r="F154" s="3">
        <f>G154/36</f>
        <v>14.624110284605438</v>
      </c>
      <c r="G154" s="3">
        <v>526.46797024579575</v>
      </c>
    </row>
    <row r="155" spans="1:7" x14ac:dyDescent="0.3">
      <c r="A155" t="s">
        <v>157</v>
      </c>
      <c r="C155" s="2">
        <v>36</v>
      </c>
      <c r="D155" s="2">
        <v>10</v>
      </c>
      <c r="E155" s="2">
        <f t="shared" si="22"/>
        <v>360</v>
      </c>
      <c r="F155" s="3">
        <f t="shared" ref="F155:F157" si="26">G155/36</f>
        <v>14.624110284605438</v>
      </c>
      <c r="G155" s="3">
        <v>526.46797024579575</v>
      </c>
    </row>
    <row r="156" spans="1:7" x14ac:dyDescent="0.3">
      <c r="A156" t="s">
        <v>158</v>
      </c>
      <c r="C156" s="2">
        <v>36</v>
      </c>
      <c r="D156" s="2">
        <v>10</v>
      </c>
      <c r="E156" s="2">
        <f t="shared" si="22"/>
        <v>360</v>
      </c>
      <c r="F156" s="3">
        <f t="shared" si="26"/>
        <v>14.624110284605438</v>
      </c>
      <c r="G156" s="3">
        <v>526.46797024579575</v>
      </c>
    </row>
    <row r="157" spans="1:7" x14ac:dyDescent="0.3">
      <c r="A157" t="s">
        <v>159</v>
      </c>
      <c r="C157" s="2">
        <v>36</v>
      </c>
      <c r="D157" s="2">
        <v>10</v>
      </c>
      <c r="E157" s="2">
        <f t="shared" si="22"/>
        <v>360</v>
      </c>
      <c r="F157" s="3">
        <f t="shared" si="26"/>
        <v>14.624110284605438</v>
      </c>
      <c r="G157" s="3">
        <v>526.46797024579575</v>
      </c>
    </row>
    <row r="158" spans="1:7" x14ac:dyDescent="0.3">
      <c r="A158" t="s">
        <v>160</v>
      </c>
      <c r="C158" s="2">
        <v>12</v>
      </c>
      <c r="D158" s="2">
        <v>28</v>
      </c>
      <c r="E158" s="2">
        <f t="shared" si="22"/>
        <v>336</v>
      </c>
      <c r="F158" s="3">
        <f>G158/12</f>
        <v>36.84493306260962</v>
      </c>
      <c r="G158" s="3">
        <v>442.13919675131547</v>
      </c>
    </row>
    <row r="159" spans="1:7" x14ac:dyDescent="0.3">
      <c r="A159" t="s">
        <v>161</v>
      </c>
      <c r="C159" s="2">
        <v>12</v>
      </c>
      <c r="D159" s="2">
        <v>28</v>
      </c>
      <c r="E159" s="2">
        <f t="shared" si="22"/>
        <v>336</v>
      </c>
      <c r="F159" s="3">
        <f t="shared" ref="F159:F161" si="27">G159/12</f>
        <v>36.84493306260962</v>
      </c>
      <c r="G159" s="3">
        <v>442.13919675131547</v>
      </c>
    </row>
    <row r="160" spans="1:7" x14ac:dyDescent="0.3">
      <c r="A160" t="s">
        <v>162</v>
      </c>
      <c r="C160" s="2">
        <v>12</v>
      </c>
      <c r="D160" s="2">
        <v>28</v>
      </c>
      <c r="E160" s="2">
        <f t="shared" si="22"/>
        <v>336</v>
      </c>
      <c r="F160" s="3">
        <f t="shared" si="27"/>
        <v>36.84493306260962</v>
      </c>
      <c r="G160" s="3">
        <v>442.13919675131547</v>
      </c>
    </row>
    <row r="161" spans="1:7" x14ac:dyDescent="0.3">
      <c r="A161" t="s">
        <v>163</v>
      </c>
      <c r="C161" s="2">
        <v>12</v>
      </c>
      <c r="D161" s="2">
        <v>28</v>
      </c>
      <c r="E161" s="2">
        <f t="shared" si="22"/>
        <v>336</v>
      </c>
      <c r="F161" s="3">
        <f t="shared" si="27"/>
        <v>36.84493306260962</v>
      </c>
      <c r="G161" s="3">
        <v>442.13919675131547</v>
      </c>
    </row>
    <row r="162" spans="1:7" x14ac:dyDescent="0.3">
      <c r="A162" t="s">
        <v>164</v>
      </c>
      <c r="C162" s="2">
        <v>24</v>
      </c>
      <c r="D162" s="2">
        <v>28</v>
      </c>
      <c r="E162" s="2">
        <f t="shared" si="22"/>
        <v>672</v>
      </c>
      <c r="F162" s="3">
        <f>G162/24</f>
        <v>36.844514313086258</v>
      </c>
      <c r="G162" s="3">
        <v>884.26834351407024</v>
      </c>
    </row>
    <row r="163" spans="1:7" x14ac:dyDescent="0.3">
      <c r="A163" t="s">
        <v>165</v>
      </c>
      <c r="C163" s="2">
        <v>24</v>
      </c>
      <c r="D163" s="2">
        <v>28</v>
      </c>
      <c r="E163" s="2">
        <f t="shared" si="22"/>
        <v>672</v>
      </c>
      <c r="F163" s="3">
        <f t="shared" ref="F163:F165" si="28">G163/24</f>
        <v>36.844514313086258</v>
      </c>
      <c r="G163" s="3">
        <v>884.26834351407024</v>
      </c>
    </row>
    <row r="164" spans="1:7" x14ac:dyDescent="0.3">
      <c r="A164" t="s">
        <v>166</v>
      </c>
      <c r="C164" s="2">
        <v>24</v>
      </c>
      <c r="D164" s="2">
        <v>28</v>
      </c>
      <c r="E164" s="2">
        <f t="shared" si="22"/>
        <v>672</v>
      </c>
      <c r="F164" s="3">
        <f t="shared" si="28"/>
        <v>36.844514313086258</v>
      </c>
      <c r="G164" s="3">
        <v>884.26834351407024</v>
      </c>
    </row>
    <row r="165" spans="1:7" x14ac:dyDescent="0.3">
      <c r="A165" t="s">
        <v>167</v>
      </c>
      <c r="C165" s="2">
        <v>24</v>
      </c>
      <c r="D165" s="2">
        <v>28</v>
      </c>
      <c r="E165" s="2">
        <f t="shared" si="22"/>
        <v>672</v>
      </c>
      <c r="F165" s="3">
        <f t="shared" si="28"/>
        <v>36.844514313086258</v>
      </c>
      <c r="G165" s="3">
        <v>884.26834351407024</v>
      </c>
    </row>
    <row r="166" spans="1:7" x14ac:dyDescent="0.3">
      <c r="A166" t="s">
        <v>168</v>
      </c>
      <c r="C166" s="2">
        <v>64</v>
      </c>
      <c r="D166" s="2">
        <v>10</v>
      </c>
      <c r="E166" s="2">
        <f t="shared" si="22"/>
        <v>640</v>
      </c>
      <c r="F166" s="3">
        <f>G166/64</f>
        <v>14.624040146333337</v>
      </c>
      <c r="G166" s="3">
        <v>935.93856936533359</v>
      </c>
    </row>
    <row r="167" spans="1:7" x14ac:dyDescent="0.3">
      <c r="A167" t="s">
        <v>169</v>
      </c>
      <c r="C167" s="2">
        <v>64</v>
      </c>
      <c r="D167" s="2">
        <v>10</v>
      </c>
      <c r="E167" s="2">
        <f t="shared" si="22"/>
        <v>640</v>
      </c>
      <c r="F167" s="3">
        <f t="shared" ref="F167:F169" si="29">G167/64</f>
        <v>14.624040146333337</v>
      </c>
      <c r="G167" s="3">
        <v>935.93856936533359</v>
      </c>
    </row>
    <row r="168" spans="1:7" x14ac:dyDescent="0.3">
      <c r="A168" t="s">
        <v>170</v>
      </c>
      <c r="C168" s="2">
        <v>64</v>
      </c>
      <c r="D168" s="2">
        <v>10</v>
      </c>
      <c r="E168" s="2">
        <f t="shared" si="22"/>
        <v>640</v>
      </c>
      <c r="F168" s="3">
        <f t="shared" si="29"/>
        <v>14.624040146333337</v>
      </c>
      <c r="G168" s="3">
        <v>935.93856936533359</v>
      </c>
    </row>
    <row r="169" spans="1:7" x14ac:dyDescent="0.3">
      <c r="A169" t="s">
        <v>171</v>
      </c>
      <c r="C169" s="2">
        <v>64</v>
      </c>
      <c r="D169" s="2">
        <v>10</v>
      </c>
      <c r="E169" s="2">
        <f t="shared" si="22"/>
        <v>640</v>
      </c>
      <c r="F169" s="3">
        <f t="shared" si="29"/>
        <v>14.624040146333337</v>
      </c>
      <c r="G169" s="3">
        <v>935.93856936533359</v>
      </c>
    </row>
    <row r="170" spans="1:7" x14ac:dyDescent="0.3">
      <c r="A170" t="s">
        <v>172</v>
      </c>
      <c r="C170" s="2">
        <v>48</v>
      </c>
      <c r="D170" s="2">
        <v>36</v>
      </c>
      <c r="E170" s="2">
        <f t="shared" si="22"/>
        <v>1728</v>
      </c>
      <c r="F170" s="3">
        <f>G170/48</f>
        <v>35.854166666666664</v>
      </c>
      <c r="G170" s="3">
        <v>1721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Hasnain ali</dc:creator>
  <cp:lastModifiedBy>ABUZAR</cp:lastModifiedBy>
  <dcterms:created xsi:type="dcterms:W3CDTF">2024-04-08T08:53:05Z</dcterms:created>
  <dcterms:modified xsi:type="dcterms:W3CDTF">2024-04-15T06:20:13Z</dcterms:modified>
</cp:coreProperties>
</file>